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on\Desktop\"/>
    </mc:Choice>
  </mc:AlternateContent>
  <xr:revisionPtr revIDLastSave="0" documentId="13_ncr:1_{D7343D76-2A5B-474F-AFD0-F65C3BF29FFC}" xr6:coauthVersionLast="47" xr6:coauthVersionMax="47" xr10:uidLastSave="{00000000-0000-0000-0000-000000000000}"/>
  <bookViews>
    <workbookView xWindow="-120" yWindow="-120" windowWidth="29040" windowHeight="15840" xr2:uid="{D76966C7-DC0F-9241-BB06-97E8DD4ABE4D}"/>
  </bookViews>
  <sheets>
    <sheet name="RESUMEN PRECIOS" sheetId="11" r:id="rId1"/>
    <sheet name="PRECIO LISTA 22 CENTIMOS" sheetId="3" r:id="rId2"/>
    <sheet name="PRECIO LISTA 18 CENTIMOS" sheetId="4" r:id="rId3"/>
    <sheet name="PRECIO LISTA 9 CENTIMOS" sheetId="5" r:id="rId4"/>
    <sheet name="ESTACIONES SIN DESCUENTO" sheetId="6" r:id="rId5"/>
  </sheets>
  <externalReferences>
    <externalReference r:id="rId6"/>
    <externalReference r:id="rId7"/>
  </externalReferences>
  <definedNames>
    <definedName name="_xlnm._FilterDatabase" localSheetId="2" hidden="1">'PRECIO LISTA 18 CENTIMOS'!$A$5:$K$389</definedName>
    <definedName name="_xlnm._FilterDatabase" localSheetId="3" hidden="1">'PRECIO LISTA 9 CENTIMOS'!$A$10:$K$1678</definedName>
    <definedName name="Consulta_desde_STAR2000" localSheetId="4" hidden="1">'ESTACIONES SIN DESCUENTO'!$A$10:$G$47</definedName>
    <definedName name="Consulta_desde_STAR2000" localSheetId="2" hidden="1">'PRECIO LISTA 18 CENTIMOS'!$A$5:$G$508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3" l="1"/>
  <c r="B40" i="11"/>
  <c r="D40" i="11" s="1"/>
  <c r="E40" i="11" s="1"/>
  <c r="B39" i="11"/>
  <c r="D39" i="11" s="1"/>
  <c r="E39" i="11" s="1"/>
  <c r="B38" i="11"/>
  <c r="D38" i="11" s="1"/>
  <c r="E38" i="11" s="1"/>
  <c r="B37" i="11"/>
  <c r="D37" i="11" s="1"/>
  <c r="E37" i="11" s="1"/>
  <c r="B36" i="11"/>
  <c r="D36" i="11" s="1"/>
  <c r="E36" i="11" s="1"/>
  <c r="B35" i="11"/>
  <c r="D35" i="11" s="1"/>
  <c r="E35" i="11" s="1"/>
  <c r="B34" i="11"/>
  <c r="D34" i="11" s="1"/>
  <c r="E34" i="11" s="1"/>
  <c r="B33" i="11"/>
  <c r="D33" i="11" s="1"/>
  <c r="E33" i="11" s="1"/>
  <c r="B32" i="11"/>
  <c r="D32" i="11" s="1"/>
  <c r="E32" i="11" s="1"/>
  <c r="B27" i="11"/>
  <c r="D27" i="11" s="1"/>
  <c r="E27" i="11" s="1"/>
  <c r="B26" i="11"/>
  <c r="D26" i="11" s="1"/>
  <c r="E26" i="11" s="1"/>
  <c r="B25" i="11"/>
  <c r="D25" i="11" s="1"/>
  <c r="E25" i="11" s="1"/>
  <c r="B24" i="11"/>
  <c r="D24" i="11" s="1"/>
  <c r="E24" i="11" s="1"/>
  <c r="B23" i="11"/>
  <c r="D23" i="11" s="1"/>
  <c r="E23" i="11" s="1"/>
  <c r="B22" i="11"/>
  <c r="D22" i="11" s="1"/>
  <c r="E22" i="11" s="1"/>
  <c r="B21" i="11"/>
  <c r="D21" i="11" s="1"/>
  <c r="E21" i="11" s="1"/>
  <c r="B20" i="11"/>
  <c r="D20" i="11" s="1"/>
  <c r="E20" i="11" s="1"/>
  <c r="B19" i="11"/>
  <c r="D19" i="11" s="1"/>
  <c r="E19" i="11" s="1"/>
  <c r="D14" i="11"/>
  <c r="E14" i="11" s="1"/>
  <c r="D13" i="11"/>
  <c r="E13" i="11" s="1"/>
  <c r="D12" i="11"/>
  <c r="E12" i="11" s="1"/>
  <c r="D11" i="11"/>
  <c r="E11" i="11" s="1"/>
  <c r="D10" i="11"/>
  <c r="E10" i="11" s="1"/>
  <c r="D9" i="11"/>
  <c r="E9" i="11" s="1"/>
  <c r="D8" i="11"/>
  <c r="E8" i="11" s="1"/>
  <c r="D7" i="11"/>
  <c r="E7" i="11" s="1"/>
  <c r="D6" i="11"/>
  <c r="E6" i="11" s="1"/>
  <c r="C1" i="11"/>
  <c r="F32" i="3" l="1"/>
  <c r="F52" i="3" s="1"/>
  <c r="G52" i="3" s="1"/>
  <c r="F31" i="3"/>
  <c r="F51" i="3" s="1"/>
  <c r="G51" i="3" s="1"/>
  <c r="F23" i="3"/>
  <c r="F43" i="3" s="1"/>
  <c r="F13" i="3"/>
  <c r="F33" i="3" s="1"/>
  <c r="F14" i="3"/>
  <c r="F34" i="3" s="1"/>
  <c r="J47" i="6"/>
  <c r="I47" i="6"/>
  <c r="H47" i="6"/>
  <c r="F47" i="6"/>
  <c r="J46" i="6"/>
  <c r="I46" i="6"/>
  <c r="H46" i="6"/>
  <c r="F46" i="6"/>
  <c r="J45" i="6"/>
  <c r="I45" i="6"/>
  <c r="H45" i="6"/>
  <c r="F45" i="6"/>
  <c r="J44" i="6"/>
  <c r="I44" i="6"/>
  <c r="H44" i="6"/>
  <c r="F44" i="6"/>
  <c r="J43" i="6"/>
  <c r="I43" i="6"/>
  <c r="H43" i="6"/>
  <c r="F43" i="6"/>
  <c r="J42" i="6"/>
  <c r="I42" i="6"/>
  <c r="H42" i="6"/>
  <c r="F42" i="6"/>
  <c r="J41" i="6"/>
  <c r="I41" i="6"/>
  <c r="H41" i="6"/>
  <c r="F41" i="6"/>
  <c r="J40" i="6"/>
  <c r="I40" i="6"/>
  <c r="H40" i="6"/>
  <c r="F40" i="6"/>
  <c r="J39" i="6"/>
  <c r="I39" i="6"/>
  <c r="H39" i="6"/>
  <c r="F39" i="6"/>
  <c r="J38" i="6"/>
  <c r="I38" i="6"/>
  <c r="H38" i="6"/>
  <c r="F38" i="6"/>
  <c r="J37" i="6"/>
  <c r="I37" i="6"/>
  <c r="H37" i="6"/>
  <c r="F37" i="6"/>
  <c r="J36" i="6"/>
  <c r="I36" i="6"/>
  <c r="H36" i="6"/>
  <c r="F36" i="6"/>
  <c r="J35" i="6"/>
  <c r="I35" i="6"/>
  <c r="H35" i="6"/>
  <c r="F35" i="6"/>
  <c r="J34" i="6"/>
  <c r="I34" i="6"/>
  <c r="H34" i="6"/>
  <c r="F34" i="6"/>
  <c r="J33" i="6"/>
  <c r="I33" i="6"/>
  <c r="H33" i="6"/>
  <c r="F33" i="6"/>
  <c r="J32" i="6"/>
  <c r="I32" i="6"/>
  <c r="H32" i="6"/>
  <c r="F32" i="6"/>
  <c r="J31" i="6"/>
  <c r="I31" i="6"/>
  <c r="H31" i="6"/>
  <c r="F31" i="6"/>
  <c r="J30" i="6"/>
  <c r="I30" i="6"/>
  <c r="H30" i="6"/>
  <c r="F30" i="6"/>
  <c r="J29" i="6"/>
  <c r="I29" i="6"/>
  <c r="H29" i="6"/>
  <c r="F29" i="6"/>
  <c r="J28" i="6"/>
  <c r="I28" i="6"/>
  <c r="H28" i="6"/>
  <c r="F28" i="6"/>
  <c r="J27" i="6"/>
  <c r="I27" i="6"/>
  <c r="H27" i="6"/>
  <c r="F27" i="6"/>
  <c r="J26" i="6"/>
  <c r="I26" i="6"/>
  <c r="H26" i="6"/>
  <c r="F26" i="6"/>
  <c r="J25" i="6"/>
  <c r="I25" i="6"/>
  <c r="H25" i="6"/>
  <c r="F25" i="6"/>
  <c r="J24" i="6"/>
  <c r="I24" i="6"/>
  <c r="H24" i="6"/>
  <c r="F24" i="6"/>
  <c r="J23" i="6"/>
  <c r="I23" i="6"/>
  <c r="H23" i="6"/>
  <c r="F23" i="6"/>
  <c r="J22" i="6"/>
  <c r="I22" i="6"/>
  <c r="H22" i="6"/>
  <c r="F22" i="6"/>
  <c r="J21" i="6"/>
  <c r="I21" i="6"/>
  <c r="H21" i="6"/>
  <c r="F21" i="6"/>
  <c r="J20" i="6"/>
  <c r="I20" i="6"/>
  <c r="H20" i="6"/>
  <c r="F20" i="6"/>
  <c r="J19" i="6"/>
  <c r="I19" i="6"/>
  <c r="H19" i="6"/>
  <c r="F19" i="6"/>
  <c r="J18" i="6"/>
  <c r="I18" i="6"/>
  <c r="H18" i="6"/>
  <c r="F18" i="6"/>
  <c r="J17" i="6"/>
  <c r="I17" i="6"/>
  <c r="H17" i="6"/>
  <c r="F17" i="6"/>
  <c r="J16" i="6"/>
  <c r="I16" i="6"/>
  <c r="H16" i="6"/>
  <c r="F16" i="6"/>
  <c r="J15" i="6"/>
  <c r="I15" i="6"/>
  <c r="H15" i="6"/>
  <c r="F15" i="6"/>
  <c r="J14" i="6"/>
  <c r="I14" i="6"/>
  <c r="H14" i="6"/>
  <c r="F14" i="6"/>
  <c r="J13" i="6"/>
  <c r="I13" i="6"/>
  <c r="H13" i="6"/>
  <c r="F13" i="6"/>
  <c r="J12" i="6"/>
  <c r="I12" i="6"/>
  <c r="H12" i="6"/>
  <c r="F12" i="6"/>
  <c r="J11" i="6"/>
  <c r="I11" i="6"/>
  <c r="H11" i="6"/>
  <c r="F11" i="6"/>
  <c r="K508" i="4"/>
  <c r="J508" i="4"/>
  <c r="I508" i="4"/>
  <c r="H508" i="4"/>
  <c r="F508" i="4"/>
  <c r="K507" i="4"/>
  <c r="J507" i="4"/>
  <c r="I507" i="4"/>
  <c r="H507" i="4"/>
  <c r="F507" i="4"/>
  <c r="K506" i="4"/>
  <c r="J506" i="4"/>
  <c r="I506" i="4"/>
  <c r="H506" i="4"/>
  <c r="F506" i="4"/>
  <c r="K505" i="4"/>
  <c r="J505" i="4"/>
  <c r="I505" i="4"/>
  <c r="H505" i="4"/>
  <c r="F505" i="4"/>
  <c r="K504" i="4"/>
  <c r="J504" i="4"/>
  <c r="I504" i="4"/>
  <c r="H504" i="4"/>
  <c r="F504" i="4"/>
  <c r="K503" i="4"/>
  <c r="J503" i="4"/>
  <c r="I503" i="4"/>
  <c r="H503" i="4"/>
  <c r="F503" i="4"/>
  <c r="K502" i="4"/>
  <c r="J502" i="4"/>
  <c r="I502" i="4"/>
  <c r="H502" i="4"/>
  <c r="F502" i="4"/>
  <c r="K501" i="4"/>
  <c r="J501" i="4"/>
  <c r="I501" i="4"/>
  <c r="H501" i="4"/>
  <c r="F501" i="4"/>
  <c r="K500" i="4"/>
  <c r="J500" i="4"/>
  <c r="I500" i="4"/>
  <c r="H500" i="4"/>
  <c r="F500" i="4"/>
  <c r="K499" i="4"/>
  <c r="J499" i="4"/>
  <c r="I499" i="4"/>
  <c r="H499" i="4"/>
  <c r="F499" i="4"/>
  <c r="K498" i="4"/>
  <c r="J498" i="4"/>
  <c r="I498" i="4"/>
  <c r="H498" i="4"/>
  <c r="F498" i="4"/>
  <c r="K497" i="4"/>
  <c r="J497" i="4"/>
  <c r="I497" i="4"/>
  <c r="H497" i="4"/>
  <c r="F497" i="4"/>
  <c r="K496" i="4"/>
  <c r="J496" i="4"/>
  <c r="I496" i="4"/>
  <c r="H496" i="4"/>
  <c r="F496" i="4"/>
  <c r="K495" i="4"/>
  <c r="J495" i="4"/>
  <c r="I495" i="4"/>
  <c r="H495" i="4"/>
  <c r="F495" i="4"/>
  <c r="K494" i="4"/>
  <c r="J494" i="4"/>
  <c r="I494" i="4"/>
  <c r="H494" i="4"/>
  <c r="F494" i="4"/>
  <c r="K493" i="4"/>
  <c r="J493" i="4"/>
  <c r="I493" i="4"/>
  <c r="H493" i="4"/>
  <c r="F493" i="4"/>
  <c r="K492" i="4"/>
  <c r="J492" i="4"/>
  <c r="I492" i="4"/>
  <c r="H492" i="4"/>
  <c r="F492" i="4"/>
  <c r="K491" i="4"/>
  <c r="J491" i="4"/>
  <c r="I491" i="4"/>
  <c r="H491" i="4"/>
  <c r="F491" i="4"/>
  <c r="K490" i="4"/>
  <c r="J490" i="4"/>
  <c r="I490" i="4"/>
  <c r="H490" i="4"/>
  <c r="F490" i="4"/>
  <c r="K489" i="4"/>
  <c r="J489" i="4"/>
  <c r="I489" i="4"/>
  <c r="H489" i="4"/>
  <c r="F489" i="4"/>
  <c r="K488" i="4"/>
  <c r="J488" i="4"/>
  <c r="I488" i="4"/>
  <c r="H488" i="4"/>
  <c r="F488" i="4"/>
  <c r="K487" i="4"/>
  <c r="J487" i="4"/>
  <c r="I487" i="4"/>
  <c r="H487" i="4"/>
  <c r="F487" i="4"/>
  <c r="K486" i="4"/>
  <c r="J486" i="4"/>
  <c r="I486" i="4"/>
  <c r="H486" i="4"/>
  <c r="F486" i="4"/>
  <c r="K485" i="4"/>
  <c r="J485" i="4"/>
  <c r="I485" i="4"/>
  <c r="H485" i="4"/>
  <c r="F485" i="4"/>
  <c r="K484" i="4"/>
  <c r="J484" i="4"/>
  <c r="I484" i="4"/>
  <c r="H484" i="4"/>
  <c r="F484" i="4"/>
  <c r="K483" i="4"/>
  <c r="J483" i="4"/>
  <c r="I483" i="4"/>
  <c r="H483" i="4"/>
  <c r="F483" i="4"/>
  <c r="K482" i="4"/>
  <c r="J482" i="4"/>
  <c r="I482" i="4"/>
  <c r="H482" i="4"/>
  <c r="F482" i="4"/>
  <c r="K481" i="4"/>
  <c r="J481" i="4"/>
  <c r="I481" i="4"/>
  <c r="H481" i="4"/>
  <c r="F481" i="4"/>
  <c r="K480" i="4"/>
  <c r="J480" i="4"/>
  <c r="I480" i="4"/>
  <c r="H480" i="4"/>
  <c r="F480" i="4"/>
  <c r="K479" i="4"/>
  <c r="J479" i="4"/>
  <c r="I479" i="4"/>
  <c r="H479" i="4"/>
  <c r="F479" i="4"/>
  <c r="K478" i="4"/>
  <c r="J478" i="4"/>
  <c r="I478" i="4"/>
  <c r="H478" i="4"/>
  <c r="F478" i="4"/>
  <c r="K477" i="4"/>
  <c r="J477" i="4"/>
  <c r="I477" i="4"/>
  <c r="H477" i="4"/>
  <c r="F477" i="4"/>
  <c r="K476" i="4"/>
  <c r="J476" i="4"/>
  <c r="I476" i="4"/>
  <c r="H476" i="4"/>
  <c r="F476" i="4"/>
  <c r="K475" i="4"/>
  <c r="J475" i="4"/>
  <c r="I475" i="4"/>
  <c r="H475" i="4"/>
  <c r="F475" i="4"/>
  <c r="K474" i="4"/>
  <c r="J474" i="4"/>
  <c r="I474" i="4"/>
  <c r="H474" i="4"/>
  <c r="F474" i="4"/>
  <c r="K473" i="4"/>
  <c r="J473" i="4"/>
  <c r="I473" i="4"/>
  <c r="H473" i="4"/>
  <c r="F473" i="4"/>
  <c r="K472" i="4"/>
  <c r="J472" i="4"/>
  <c r="I472" i="4"/>
  <c r="H472" i="4"/>
  <c r="F472" i="4"/>
  <c r="K471" i="4"/>
  <c r="J471" i="4"/>
  <c r="I471" i="4"/>
  <c r="H471" i="4"/>
  <c r="F471" i="4"/>
  <c r="K470" i="4"/>
  <c r="J470" i="4"/>
  <c r="I470" i="4"/>
  <c r="H470" i="4"/>
  <c r="F470" i="4"/>
  <c r="K469" i="4"/>
  <c r="J469" i="4"/>
  <c r="I469" i="4"/>
  <c r="H469" i="4"/>
  <c r="F469" i="4"/>
  <c r="K468" i="4"/>
  <c r="J468" i="4"/>
  <c r="I468" i="4"/>
  <c r="H468" i="4"/>
  <c r="F468" i="4"/>
  <c r="K467" i="4"/>
  <c r="J467" i="4"/>
  <c r="I467" i="4"/>
  <c r="H467" i="4"/>
  <c r="F467" i="4"/>
  <c r="K466" i="4"/>
  <c r="J466" i="4"/>
  <c r="I466" i="4"/>
  <c r="H466" i="4"/>
  <c r="F466" i="4"/>
  <c r="K465" i="4"/>
  <c r="J465" i="4"/>
  <c r="I465" i="4"/>
  <c r="H465" i="4"/>
  <c r="F465" i="4"/>
  <c r="K464" i="4"/>
  <c r="J464" i="4"/>
  <c r="I464" i="4"/>
  <c r="H464" i="4"/>
  <c r="F464" i="4"/>
  <c r="K463" i="4"/>
  <c r="J463" i="4"/>
  <c r="I463" i="4"/>
  <c r="H463" i="4"/>
  <c r="F463" i="4"/>
  <c r="K462" i="4"/>
  <c r="J462" i="4"/>
  <c r="I462" i="4"/>
  <c r="H462" i="4"/>
  <c r="F462" i="4"/>
  <c r="K461" i="4"/>
  <c r="J461" i="4"/>
  <c r="I461" i="4"/>
  <c r="H461" i="4"/>
  <c r="F461" i="4"/>
  <c r="K460" i="4"/>
  <c r="J460" i="4"/>
  <c r="I460" i="4"/>
  <c r="H460" i="4"/>
  <c r="F460" i="4"/>
  <c r="K459" i="4"/>
  <c r="J459" i="4"/>
  <c r="I459" i="4"/>
  <c r="H459" i="4"/>
  <c r="F459" i="4"/>
  <c r="K458" i="4"/>
  <c r="J458" i="4"/>
  <c r="I458" i="4"/>
  <c r="H458" i="4"/>
  <c r="F458" i="4"/>
  <c r="K457" i="4"/>
  <c r="J457" i="4"/>
  <c r="I457" i="4"/>
  <c r="H457" i="4"/>
  <c r="F457" i="4"/>
  <c r="K456" i="4"/>
  <c r="J456" i="4"/>
  <c r="I456" i="4"/>
  <c r="H456" i="4"/>
  <c r="F456" i="4"/>
  <c r="K455" i="4"/>
  <c r="J455" i="4"/>
  <c r="I455" i="4"/>
  <c r="H455" i="4"/>
  <c r="F455" i="4"/>
  <c r="K454" i="4"/>
  <c r="J454" i="4"/>
  <c r="I454" i="4"/>
  <c r="H454" i="4"/>
  <c r="F454" i="4"/>
  <c r="K453" i="4"/>
  <c r="J453" i="4"/>
  <c r="I453" i="4"/>
  <c r="H453" i="4"/>
  <c r="F453" i="4"/>
  <c r="K452" i="4"/>
  <c r="J452" i="4"/>
  <c r="I452" i="4"/>
  <c r="H452" i="4"/>
  <c r="F452" i="4"/>
  <c r="K451" i="4"/>
  <c r="J451" i="4"/>
  <c r="I451" i="4"/>
  <c r="H451" i="4"/>
  <c r="F451" i="4"/>
  <c r="K450" i="4"/>
  <c r="J450" i="4"/>
  <c r="I450" i="4"/>
  <c r="H450" i="4"/>
  <c r="F450" i="4"/>
  <c r="K449" i="4"/>
  <c r="J449" i="4"/>
  <c r="I449" i="4"/>
  <c r="H449" i="4"/>
  <c r="F449" i="4"/>
  <c r="K448" i="4"/>
  <c r="J448" i="4"/>
  <c r="I448" i="4"/>
  <c r="H448" i="4"/>
  <c r="F448" i="4"/>
  <c r="K447" i="4"/>
  <c r="J447" i="4"/>
  <c r="I447" i="4"/>
  <c r="H447" i="4"/>
  <c r="F447" i="4"/>
  <c r="K446" i="4"/>
  <c r="J446" i="4"/>
  <c r="I446" i="4"/>
  <c r="H446" i="4"/>
  <c r="F446" i="4"/>
  <c r="K445" i="4"/>
  <c r="J445" i="4"/>
  <c r="I445" i="4"/>
  <c r="H445" i="4"/>
  <c r="F445" i="4"/>
  <c r="K444" i="4"/>
  <c r="J444" i="4"/>
  <c r="I444" i="4"/>
  <c r="H444" i="4"/>
  <c r="F444" i="4"/>
  <c r="K443" i="4"/>
  <c r="J443" i="4"/>
  <c r="I443" i="4"/>
  <c r="H443" i="4"/>
  <c r="F443" i="4"/>
  <c r="K442" i="4"/>
  <c r="J442" i="4"/>
  <c r="I442" i="4"/>
  <c r="H442" i="4"/>
  <c r="F442" i="4"/>
  <c r="K441" i="4"/>
  <c r="J441" i="4"/>
  <c r="I441" i="4"/>
  <c r="H441" i="4"/>
  <c r="F441" i="4"/>
  <c r="K440" i="4"/>
  <c r="J440" i="4"/>
  <c r="I440" i="4"/>
  <c r="H440" i="4"/>
  <c r="F440" i="4"/>
  <c r="K439" i="4"/>
  <c r="J439" i="4"/>
  <c r="I439" i="4"/>
  <c r="H439" i="4"/>
  <c r="F439" i="4"/>
  <c r="K438" i="4"/>
  <c r="J438" i="4"/>
  <c r="I438" i="4"/>
  <c r="H438" i="4"/>
  <c r="F438" i="4"/>
  <c r="K437" i="4"/>
  <c r="J437" i="4"/>
  <c r="I437" i="4"/>
  <c r="H437" i="4"/>
  <c r="F437" i="4"/>
  <c r="K436" i="4"/>
  <c r="J436" i="4"/>
  <c r="I436" i="4"/>
  <c r="H436" i="4"/>
  <c r="F436" i="4"/>
  <c r="K435" i="4"/>
  <c r="J435" i="4"/>
  <c r="I435" i="4"/>
  <c r="H435" i="4"/>
  <c r="F435" i="4"/>
  <c r="K434" i="4"/>
  <c r="J434" i="4"/>
  <c r="I434" i="4"/>
  <c r="H434" i="4"/>
  <c r="F434" i="4"/>
  <c r="K433" i="4"/>
  <c r="J433" i="4"/>
  <c r="I433" i="4"/>
  <c r="H433" i="4"/>
  <c r="F433" i="4"/>
  <c r="K432" i="4"/>
  <c r="J432" i="4"/>
  <c r="I432" i="4"/>
  <c r="H432" i="4"/>
  <c r="F432" i="4"/>
  <c r="K431" i="4"/>
  <c r="J431" i="4"/>
  <c r="I431" i="4"/>
  <c r="H431" i="4"/>
  <c r="F431" i="4"/>
  <c r="K430" i="4"/>
  <c r="J430" i="4"/>
  <c r="I430" i="4"/>
  <c r="H430" i="4"/>
  <c r="F430" i="4"/>
  <c r="K429" i="4"/>
  <c r="J429" i="4"/>
  <c r="I429" i="4"/>
  <c r="H429" i="4"/>
  <c r="F429" i="4"/>
  <c r="K428" i="4"/>
  <c r="J428" i="4"/>
  <c r="I428" i="4"/>
  <c r="H428" i="4"/>
  <c r="F428" i="4"/>
  <c r="K427" i="4"/>
  <c r="J427" i="4"/>
  <c r="I427" i="4"/>
  <c r="H427" i="4"/>
  <c r="F427" i="4"/>
  <c r="K426" i="4"/>
  <c r="J426" i="4"/>
  <c r="I426" i="4"/>
  <c r="H426" i="4"/>
  <c r="F426" i="4"/>
  <c r="K425" i="4"/>
  <c r="J425" i="4"/>
  <c r="I425" i="4"/>
  <c r="H425" i="4"/>
  <c r="F425" i="4"/>
  <c r="K424" i="4"/>
  <c r="J424" i="4"/>
  <c r="I424" i="4"/>
  <c r="H424" i="4"/>
  <c r="F424" i="4"/>
  <c r="K423" i="4"/>
  <c r="J423" i="4"/>
  <c r="I423" i="4"/>
  <c r="H423" i="4"/>
  <c r="F423" i="4"/>
  <c r="K422" i="4"/>
  <c r="J422" i="4"/>
  <c r="I422" i="4"/>
  <c r="H422" i="4"/>
  <c r="F422" i="4"/>
  <c r="K421" i="4"/>
  <c r="J421" i="4"/>
  <c r="I421" i="4"/>
  <c r="H421" i="4"/>
  <c r="F421" i="4"/>
  <c r="K420" i="4"/>
  <c r="J420" i="4"/>
  <c r="I420" i="4"/>
  <c r="H420" i="4"/>
  <c r="F420" i="4"/>
  <c r="K419" i="4"/>
  <c r="J419" i="4"/>
  <c r="I419" i="4"/>
  <c r="H419" i="4"/>
  <c r="F419" i="4"/>
  <c r="K418" i="4"/>
  <c r="J418" i="4"/>
  <c r="I418" i="4"/>
  <c r="H418" i="4"/>
  <c r="F418" i="4"/>
  <c r="K417" i="4"/>
  <c r="J417" i="4"/>
  <c r="I417" i="4"/>
  <c r="H417" i="4"/>
  <c r="F417" i="4"/>
  <c r="K416" i="4"/>
  <c r="J416" i="4"/>
  <c r="I416" i="4"/>
  <c r="H416" i="4"/>
  <c r="F416" i="4"/>
  <c r="K415" i="4"/>
  <c r="J415" i="4"/>
  <c r="I415" i="4"/>
  <c r="H415" i="4"/>
  <c r="F415" i="4"/>
  <c r="K414" i="4"/>
  <c r="J414" i="4"/>
  <c r="I414" i="4"/>
  <c r="H414" i="4"/>
  <c r="F414" i="4"/>
  <c r="K413" i="4"/>
  <c r="J413" i="4"/>
  <c r="I413" i="4"/>
  <c r="H413" i="4"/>
  <c r="F413" i="4"/>
  <c r="K412" i="4"/>
  <c r="J412" i="4"/>
  <c r="I412" i="4"/>
  <c r="H412" i="4"/>
  <c r="F412" i="4"/>
  <c r="K411" i="4"/>
  <c r="J411" i="4"/>
  <c r="I411" i="4"/>
  <c r="H411" i="4"/>
  <c r="F411" i="4"/>
  <c r="K410" i="4"/>
  <c r="J410" i="4"/>
  <c r="I410" i="4"/>
  <c r="H410" i="4"/>
  <c r="F410" i="4"/>
  <c r="K409" i="4"/>
  <c r="J409" i="4"/>
  <c r="I409" i="4"/>
  <c r="H409" i="4"/>
  <c r="F409" i="4"/>
  <c r="K408" i="4"/>
  <c r="J408" i="4"/>
  <c r="I408" i="4"/>
  <c r="H408" i="4"/>
  <c r="F408" i="4"/>
  <c r="K407" i="4"/>
  <c r="J407" i="4"/>
  <c r="I407" i="4"/>
  <c r="H407" i="4"/>
  <c r="F407" i="4"/>
  <c r="K406" i="4"/>
  <c r="J406" i="4"/>
  <c r="I406" i="4"/>
  <c r="H406" i="4"/>
  <c r="F406" i="4"/>
  <c r="K405" i="4"/>
  <c r="J405" i="4"/>
  <c r="I405" i="4"/>
  <c r="H405" i="4"/>
  <c r="F405" i="4"/>
  <c r="K404" i="4"/>
  <c r="J404" i="4"/>
  <c r="I404" i="4"/>
  <c r="H404" i="4"/>
  <c r="F404" i="4"/>
  <c r="K403" i="4"/>
  <c r="J403" i="4"/>
  <c r="I403" i="4"/>
  <c r="H403" i="4"/>
  <c r="F403" i="4"/>
  <c r="K402" i="4"/>
  <c r="J402" i="4"/>
  <c r="I402" i="4"/>
  <c r="H402" i="4"/>
  <c r="F402" i="4"/>
  <c r="K401" i="4"/>
  <c r="J401" i="4"/>
  <c r="I401" i="4"/>
  <c r="H401" i="4"/>
  <c r="F401" i="4"/>
  <c r="K400" i="4"/>
  <c r="J400" i="4"/>
  <c r="I400" i="4"/>
  <c r="H400" i="4"/>
  <c r="F400" i="4"/>
  <c r="K399" i="4"/>
  <c r="J399" i="4"/>
  <c r="I399" i="4"/>
  <c r="H399" i="4"/>
  <c r="F399" i="4"/>
  <c r="K398" i="4"/>
  <c r="J398" i="4"/>
  <c r="I398" i="4"/>
  <c r="H398" i="4"/>
  <c r="F398" i="4"/>
  <c r="K397" i="4"/>
  <c r="J397" i="4"/>
  <c r="I397" i="4"/>
  <c r="H397" i="4"/>
  <c r="F397" i="4"/>
  <c r="K396" i="4"/>
  <c r="J396" i="4"/>
  <c r="I396" i="4"/>
  <c r="H396" i="4"/>
  <c r="F396" i="4"/>
  <c r="K395" i="4"/>
  <c r="J395" i="4"/>
  <c r="I395" i="4"/>
  <c r="H395" i="4"/>
  <c r="F395" i="4"/>
  <c r="K394" i="4"/>
  <c r="J394" i="4"/>
  <c r="I394" i="4"/>
  <c r="H394" i="4"/>
  <c r="F394" i="4"/>
  <c r="K393" i="4"/>
  <c r="J393" i="4"/>
  <c r="I393" i="4"/>
  <c r="H393" i="4"/>
  <c r="F393" i="4"/>
  <c r="K392" i="4"/>
  <c r="J392" i="4"/>
  <c r="I392" i="4"/>
  <c r="H392" i="4"/>
  <c r="F392" i="4"/>
  <c r="K391" i="4"/>
  <c r="J391" i="4"/>
  <c r="I391" i="4"/>
  <c r="H391" i="4"/>
  <c r="F391" i="4"/>
  <c r="K390" i="4"/>
  <c r="J390" i="4"/>
  <c r="I390" i="4"/>
  <c r="H390" i="4"/>
  <c r="F390" i="4"/>
  <c r="K389" i="4"/>
  <c r="J389" i="4"/>
  <c r="I389" i="4"/>
  <c r="H389" i="4"/>
  <c r="F389" i="4"/>
  <c r="K388" i="4"/>
  <c r="J388" i="4"/>
  <c r="I388" i="4"/>
  <c r="H388" i="4"/>
  <c r="F388" i="4"/>
  <c r="K387" i="4"/>
  <c r="J387" i="4"/>
  <c r="I387" i="4"/>
  <c r="H387" i="4"/>
  <c r="F387" i="4"/>
  <c r="K386" i="4"/>
  <c r="J386" i="4"/>
  <c r="I386" i="4"/>
  <c r="H386" i="4"/>
  <c r="F386" i="4"/>
  <c r="K385" i="4"/>
  <c r="J385" i="4"/>
  <c r="I385" i="4"/>
  <c r="H385" i="4"/>
  <c r="F385" i="4"/>
  <c r="K384" i="4"/>
  <c r="J384" i="4"/>
  <c r="I384" i="4"/>
  <c r="H384" i="4"/>
  <c r="F384" i="4"/>
  <c r="K383" i="4"/>
  <c r="J383" i="4"/>
  <c r="I383" i="4"/>
  <c r="H383" i="4"/>
  <c r="F383" i="4"/>
  <c r="K382" i="4"/>
  <c r="J382" i="4"/>
  <c r="I382" i="4"/>
  <c r="H382" i="4"/>
  <c r="F382" i="4"/>
  <c r="K381" i="4"/>
  <c r="J381" i="4"/>
  <c r="I381" i="4"/>
  <c r="H381" i="4"/>
  <c r="F381" i="4"/>
  <c r="K380" i="4"/>
  <c r="J380" i="4"/>
  <c r="I380" i="4"/>
  <c r="H380" i="4"/>
  <c r="F380" i="4"/>
  <c r="K379" i="4"/>
  <c r="J379" i="4"/>
  <c r="I379" i="4"/>
  <c r="H379" i="4"/>
  <c r="F379" i="4"/>
  <c r="K378" i="4"/>
  <c r="J378" i="4"/>
  <c r="I378" i="4"/>
  <c r="H378" i="4"/>
  <c r="F378" i="4"/>
  <c r="K377" i="4"/>
  <c r="J377" i="4"/>
  <c r="I377" i="4"/>
  <c r="H377" i="4"/>
  <c r="F377" i="4"/>
  <c r="K376" i="4"/>
  <c r="J376" i="4"/>
  <c r="I376" i="4"/>
  <c r="H376" i="4"/>
  <c r="F376" i="4"/>
  <c r="K375" i="4"/>
  <c r="J375" i="4"/>
  <c r="I375" i="4"/>
  <c r="H375" i="4"/>
  <c r="F375" i="4"/>
  <c r="K374" i="4"/>
  <c r="J374" i="4"/>
  <c r="I374" i="4"/>
  <c r="H374" i="4"/>
  <c r="F374" i="4"/>
  <c r="K373" i="4"/>
  <c r="J373" i="4"/>
  <c r="I373" i="4"/>
  <c r="H373" i="4"/>
  <c r="F373" i="4"/>
  <c r="K372" i="4"/>
  <c r="J372" i="4"/>
  <c r="I372" i="4"/>
  <c r="H372" i="4"/>
  <c r="F372" i="4"/>
  <c r="K371" i="4"/>
  <c r="J371" i="4"/>
  <c r="I371" i="4"/>
  <c r="H371" i="4"/>
  <c r="F371" i="4"/>
  <c r="K370" i="4"/>
  <c r="J370" i="4"/>
  <c r="I370" i="4"/>
  <c r="H370" i="4"/>
  <c r="F370" i="4"/>
  <c r="K369" i="4"/>
  <c r="J369" i="4"/>
  <c r="I369" i="4"/>
  <c r="H369" i="4"/>
  <c r="F369" i="4"/>
  <c r="K368" i="4"/>
  <c r="J368" i="4"/>
  <c r="I368" i="4"/>
  <c r="H368" i="4"/>
  <c r="F368" i="4"/>
  <c r="K367" i="4"/>
  <c r="J367" i="4"/>
  <c r="I367" i="4"/>
  <c r="H367" i="4"/>
  <c r="F367" i="4"/>
  <c r="K366" i="4"/>
  <c r="J366" i="4"/>
  <c r="I366" i="4"/>
  <c r="H366" i="4"/>
  <c r="F366" i="4"/>
  <c r="K365" i="4"/>
  <c r="J365" i="4"/>
  <c r="I365" i="4"/>
  <c r="H365" i="4"/>
  <c r="F365" i="4"/>
  <c r="K364" i="4"/>
  <c r="J364" i="4"/>
  <c r="I364" i="4"/>
  <c r="H364" i="4"/>
  <c r="F364" i="4"/>
  <c r="K363" i="4"/>
  <c r="J363" i="4"/>
  <c r="I363" i="4"/>
  <c r="H363" i="4"/>
  <c r="F363" i="4"/>
  <c r="K362" i="4"/>
  <c r="J362" i="4"/>
  <c r="I362" i="4"/>
  <c r="H362" i="4"/>
  <c r="F362" i="4"/>
  <c r="K361" i="4"/>
  <c r="J361" i="4"/>
  <c r="I361" i="4"/>
  <c r="H361" i="4"/>
  <c r="F361" i="4"/>
  <c r="K360" i="4"/>
  <c r="J360" i="4"/>
  <c r="I360" i="4"/>
  <c r="H360" i="4"/>
  <c r="F360" i="4"/>
  <c r="K359" i="4"/>
  <c r="J359" i="4"/>
  <c r="I359" i="4"/>
  <c r="H359" i="4"/>
  <c r="F359" i="4"/>
  <c r="K358" i="4"/>
  <c r="J358" i="4"/>
  <c r="I358" i="4"/>
  <c r="H358" i="4"/>
  <c r="F358" i="4"/>
  <c r="K357" i="4"/>
  <c r="J357" i="4"/>
  <c r="I357" i="4"/>
  <c r="H357" i="4"/>
  <c r="F357" i="4"/>
  <c r="K356" i="4"/>
  <c r="J356" i="4"/>
  <c r="I356" i="4"/>
  <c r="H356" i="4"/>
  <c r="F356" i="4"/>
  <c r="K355" i="4"/>
  <c r="J355" i="4"/>
  <c r="I355" i="4"/>
  <c r="H355" i="4"/>
  <c r="F355" i="4"/>
  <c r="K354" i="4"/>
  <c r="J354" i="4"/>
  <c r="I354" i="4"/>
  <c r="H354" i="4"/>
  <c r="F354" i="4"/>
  <c r="K353" i="4"/>
  <c r="J353" i="4"/>
  <c r="I353" i="4"/>
  <c r="H353" i="4"/>
  <c r="F353" i="4"/>
  <c r="K352" i="4"/>
  <c r="J352" i="4"/>
  <c r="I352" i="4"/>
  <c r="H352" i="4"/>
  <c r="F352" i="4"/>
  <c r="K351" i="4"/>
  <c r="J351" i="4"/>
  <c r="I351" i="4"/>
  <c r="H351" i="4"/>
  <c r="F351" i="4"/>
  <c r="K350" i="4"/>
  <c r="J350" i="4"/>
  <c r="I350" i="4"/>
  <c r="H350" i="4"/>
  <c r="F350" i="4"/>
  <c r="K349" i="4"/>
  <c r="J349" i="4"/>
  <c r="I349" i="4"/>
  <c r="H349" i="4"/>
  <c r="F349" i="4"/>
  <c r="K348" i="4"/>
  <c r="J348" i="4"/>
  <c r="I348" i="4"/>
  <c r="H348" i="4"/>
  <c r="F348" i="4"/>
  <c r="K347" i="4"/>
  <c r="J347" i="4"/>
  <c r="I347" i="4"/>
  <c r="H347" i="4"/>
  <c r="F347" i="4"/>
  <c r="K346" i="4"/>
  <c r="J346" i="4"/>
  <c r="I346" i="4"/>
  <c r="H346" i="4"/>
  <c r="F346" i="4"/>
  <c r="K345" i="4"/>
  <c r="J345" i="4"/>
  <c r="I345" i="4"/>
  <c r="H345" i="4"/>
  <c r="F345" i="4"/>
  <c r="K344" i="4"/>
  <c r="J344" i="4"/>
  <c r="I344" i="4"/>
  <c r="H344" i="4"/>
  <c r="F344" i="4"/>
  <c r="K343" i="4"/>
  <c r="J343" i="4"/>
  <c r="I343" i="4"/>
  <c r="H343" i="4"/>
  <c r="F343" i="4"/>
  <c r="K342" i="4"/>
  <c r="J342" i="4"/>
  <c r="I342" i="4"/>
  <c r="H342" i="4"/>
  <c r="F342" i="4"/>
  <c r="K341" i="4"/>
  <c r="J341" i="4"/>
  <c r="I341" i="4"/>
  <c r="H341" i="4"/>
  <c r="F341" i="4"/>
  <c r="K340" i="4"/>
  <c r="J340" i="4"/>
  <c r="I340" i="4"/>
  <c r="H340" i="4"/>
  <c r="F340" i="4"/>
  <c r="K339" i="4"/>
  <c r="J339" i="4"/>
  <c r="I339" i="4"/>
  <c r="H339" i="4"/>
  <c r="F339" i="4"/>
  <c r="K338" i="4"/>
  <c r="J338" i="4"/>
  <c r="I338" i="4"/>
  <c r="H338" i="4"/>
  <c r="F338" i="4"/>
  <c r="K337" i="4"/>
  <c r="J337" i="4"/>
  <c r="I337" i="4"/>
  <c r="H337" i="4"/>
  <c r="F337" i="4"/>
  <c r="K336" i="4"/>
  <c r="J336" i="4"/>
  <c r="I336" i="4"/>
  <c r="H336" i="4"/>
  <c r="F336" i="4"/>
  <c r="K335" i="4"/>
  <c r="J335" i="4"/>
  <c r="I335" i="4"/>
  <c r="H335" i="4"/>
  <c r="F335" i="4"/>
  <c r="K334" i="4"/>
  <c r="J334" i="4"/>
  <c r="I334" i="4"/>
  <c r="H334" i="4"/>
  <c r="F334" i="4"/>
  <c r="K333" i="4"/>
  <c r="J333" i="4"/>
  <c r="I333" i="4"/>
  <c r="H333" i="4"/>
  <c r="F333" i="4"/>
  <c r="K332" i="4"/>
  <c r="J332" i="4"/>
  <c r="I332" i="4"/>
  <c r="H332" i="4"/>
  <c r="F332" i="4"/>
  <c r="K331" i="4"/>
  <c r="J331" i="4"/>
  <c r="I331" i="4"/>
  <c r="H331" i="4"/>
  <c r="F331" i="4"/>
  <c r="K330" i="4"/>
  <c r="J330" i="4"/>
  <c r="I330" i="4"/>
  <c r="H330" i="4"/>
  <c r="F330" i="4"/>
  <c r="K329" i="4"/>
  <c r="J329" i="4"/>
  <c r="I329" i="4"/>
  <c r="H329" i="4"/>
  <c r="F329" i="4"/>
  <c r="K328" i="4"/>
  <c r="J328" i="4"/>
  <c r="I328" i="4"/>
  <c r="H328" i="4"/>
  <c r="F328" i="4"/>
  <c r="K327" i="4"/>
  <c r="J327" i="4"/>
  <c r="I327" i="4"/>
  <c r="H327" i="4"/>
  <c r="F327" i="4"/>
  <c r="K326" i="4"/>
  <c r="J326" i="4"/>
  <c r="I326" i="4"/>
  <c r="H326" i="4"/>
  <c r="F326" i="4"/>
  <c r="K325" i="4"/>
  <c r="J325" i="4"/>
  <c r="I325" i="4"/>
  <c r="H325" i="4"/>
  <c r="F325" i="4"/>
  <c r="K324" i="4"/>
  <c r="J324" i="4"/>
  <c r="I324" i="4"/>
  <c r="H324" i="4"/>
  <c r="F324" i="4"/>
  <c r="K323" i="4"/>
  <c r="J323" i="4"/>
  <c r="I323" i="4"/>
  <c r="H323" i="4"/>
  <c r="F323" i="4"/>
  <c r="K322" i="4"/>
  <c r="J322" i="4"/>
  <c r="I322" i="4"/>
  <c r="H322" i="4"/>
  <c r="F322" i="4"/>
  <c r="K321" i="4"/>
  <c r="J321" i="4"/>
  <c r="I321" i="4"/>
  <c r="H321" i="4"/>
  <c r="F321" i="4"/>
  <c r="K320" i="4"/>
  <c r="J320" i="4"/>
  <c r="I320" i="4"/>
  <c r="H320" i="4"/>
  <c r="F320" i="4"/>
  <c r="K319" i="4"/>
  <c r="J319" i="4"/>
  <c r="I319" i="4"/>
  <c r="H319" i="4"/>
  <c r="F319" i="4"/>
  <c r="K318" i="4"/>
  <c r="J318" i="4"/>
  <c r="I318" i="4"/>
  <c r="H318" i="4"/>
  <c r="F318" i="4"/>
  <c r="K317" i="4"/>
  <c r="J317" i="4"/>
  <c r="I317" i="4"/>
  <c r="H317" i="4"/>
  <c r="F317" i="4"/>
  <c r="K316" i="4"/>
  <c r="J316" i="4"/>
  <c r="I316" i="4"/>
  <c r="H316" i="4"/>
  <c r="F316" i="4"/>
  <c r="K315" i="4"/>
  <c r="J315" i="4"/>
  <c r="I315" i="4"/>
  <c r="H315" i="4"/>
  <c r="F315" i="4"/>
  <c r="K314" i="4"/>
  <c r="J314" i="4"/>
  <c r="I314" i="4"/>
  <c r="H314" i="4"/>
  <c r="F314" i="4"/>
  <c r="K313" i="4"/>
  <c r="J313" i="4"/>
  <c r="I313" i="4"/>
  <c r="H313" i="4"/>
  <c r="F313" i="4"/>
  <c r="K312" i="4"/>
  <c r="J312" i="4"/>
  <c r="I312" i="4"/>
  <c r="H312" i="4"/>
  <c r="F312" i="4"/>
  <c r="K311" i="4"/>
  <c r="J311" i="4"/>
  <c r="I311" i="4"/>
  <c r="H311" i="4"/>
  <c r="F311" i="4"/>
  <c r="K310" i="4"/>
  <c r="J310" i="4"/>
  <c r="I310" i="4"/>
  <c r="H310" i="4"/>
  <c r="F310" i="4"/>
  <c r="K309" i="4"/>
  <c r="J309" i="4"/>
  <c r="I309" i="4"/>
  <c r="H309" i="4"/>
  <c r="F309" i="4"/>
  <c r="K308" i="4"/>
  <c r="J308" i="4"/>
  <c r="I308" i="4"/>
  <c r="H308" i="4"/>
  <c r="F308" i="4"/>
  <c r="K307" i="4"/>
  <c r="J307" i="4"/>
  <c r="I307" i="4"/>
  <c r="H307" i="4"/>
  <c r="F307" i="4"/>
  <c r="K306" i="4"/>
  <c r="J306" i="4"/>
  <c r="I306" i="4"/>
  <c r="H306" i="4"/>
  <c r="F306" i="4"/>
  <c r="K305" i="4"/>
  <c r="J305" i="4"/>
  <c r="I305" i="4"/>
  <c r="H305" i="4"/>
  <c r="F305" i="4"/>
  <c r="K304" i="4"/>
  <c r="J304" i="4"/>
  <c r="I304" i="4"/>
  <c r="H304" i="4"/>
  <c r="F304" i="4"/>
  <c r="K303" i="4"/>
  <c r="J303" i="4"/>
  <c r="I303" i="4"/>
  <c r="H303" i="4"/>
  <c r="F303" i="4"/>
  <c r="K302" i="4"/>
  <c r="J302" i="4"/>
  <c r="I302" i="4"/>
  <c r="H302" i="4"/>
  <c r="F302" i="4"/>
  <c r="K301" i="4"/>
  <c r="J301" i="4"/>
  <c r="I301" i="4"/>
  <c r="H301" i="4"/>
  <c r="F301" i="4"/>
  <c r="K300" i="4"/>
  <c r="J300" i="4"/>
  <c r="I300" i="4"/>
  <c r="H300" i="4"/>
  <c r="F300" i="4"/>
  <c r="K299" i="4"/>
  <c r="J299" i="4"/>
  <c r="I299" i="4"/>
  <c r="H299" i="4"/>
  <c r="F299" i="4"/>
  <c r="K298" i="4"/>
  <c r="J298" i="4"/>
  <c r="I298" i="4"/>
  <c r="H298" i="4"/>
  <c r="F298" i="4"/>
  <c r="K297" i="4"/>
  <c r="J297" i="4"/>
  <c r="I297" i="4"/>
  <c r="H297" i="4"/>
  <c r="F297" i="4"/>
  <c r="K296" i="4"/>
  <c r="J296" i="4"/>
  <c r="I296" i="4"/>
  <c r="H296" i="4"/>
  <c r="F296" i="4"/>
  <c r="K295" i="4"/>
  <c r="J295" i="4"/>
  <c r="I295" i="4"/>
  <c r="H295" i="4"/>
  <c r="F295" i="4"/>
  <c r="K294" i="4"/>
  <c r="J294" i="4"/>
  <c r="I294" i="4"/>
  <c r="H294" i="4"/>
  <c r="F294" i="4"/>
  <c r="K293" i="4"/>
  <c r="J293" i="4"/>
  <c r="I293" i="4"/>
  <c r="H293" i="4"/>
  <c r="F293" i="4"/>
  <c r="K292" i="4"/>
  <c r="J292" i="4"/>
  <c r="I292" i="4"/>
  <c r="H292" i="4"/>
  <c r="F292" i="4"/>
  <c r="K291" i="4"/>
  <c r="J291" i="4"/>
  <c r="I291" i="4"/>
  <c r="H291" i="4"/>
  <c r="F291" i="4"/>
  <c r="K290" i="4"/>
  <c r="J290" i="4"/>
  <c r="I290" i="4"/>
  <c r="H290" i="4"/>
  <c r="F290" i="4"/>
  <c r="K289" i="4"/>
  <c r="J289" i="4"/>
  <c r="I289" i="4"/>
  <c r="H289" i="4"/>
  <c r="F289" i="4"/>
  <c r="K288" i="4"/>
  <c r="J288" i="4"/>
  <c r="I288" i="4"/>
  <c r="H288" i="4"/>
  <c r="F288" i="4"/>
  <c r="K287" i="4"/>
  <c r="J287" i="4"/>
  <c r="I287" i="4"/>
  <c r="H287" i="4"/>
  <c r="F287" i="4"/>
  <c r="K286" i="4"/>
  <c r="J286" i="4"/>
  <c r="I286" i="4"/>
  <c r="H286" i="4"/>
  <c r="F286" i="4"/>
  <c r="K285" i="4"/>
  <c r="J285" i="4"/>
  <c r="I285" i="4"/>
  <c r="H285" i="4"/>
  <c r="F285" i="4"/>
  <c r="K284" i="4"/>
  <c r="J284" i="4"/>
  <c r="I284" i="4"/>
  <c r="H284" i="4"/>
  <c r="F284" i="4"/>
  <c r="K283" i="4"/>
  <c r="J283" i="4"/>
  <c r="I283" i="4"/>
  <c r="H283" i="4"/>
  <c r="F283" i="4"/>
  <c r="K282" i="4"/>
  <c r="J282" i="4"/>
  <c r="I282" i="4"/>
  <c r="H282" i="4"/>
  <c r="F282" i="4"/>
  <c r="K281" i="4"/>
  <c r="J281" i="4"/>
  <c r="I281" i="4"/>
  <c r="H281" i="4"/>
  <c r="F281" i="4"/>
  <c r="K280" i="4"/>
  <c r="J280" i="4"/>
  <c r="I280" i="4"/>
  <c r="H280" i="4"/>
  <c r="F280" i="4"/>
  <c r="K279" i="4"/>
  <c r="J279" i="4"/>
  <c r="I279" i="4"/>
  <c r="H279" i="4"/>
  <c r="F279" i="4"/>
  <c r="K278" i="4"/>
  <c r="J278" i="4"/>
  <c r="I278" i="4"/>
  <c r="H278" i="4"/>
  <c r="F278" i="4"/>
  <c r="K277" i="4"/>
  <c r="J277" i="4"/>
  <c r="I277" i="4"/>
  <c r="H277" i="4"/>
  <c r="F277" i="4"/>
  <c r="K276" i="4"/>
  <c r="J276" i="4"/>
  <c r="I276" i="4"/>
  <c r="H276" i="4"/>
  <c r="F276" i="4"/>
  <c r="K275" i="4"/>
  <c r="J275" i="4"/>
  <c r="I275" i="4"/>
  <c r="H275" i="4"/>
  <c r="F275" i="4"/>
  <c r="K274" i="4"/>
  <c r="J274" i="4"/>
  <c r="I274" i="4"/>
  <c r="H274" i="4"/>
  <c r="F274" i="4"/>
  <c r="K273" i="4"/>
  <c r="J273" i="4"/>
  <c r="I273" i="4"/>
  <c r="H273" i="4"/>
  <c r="F273" i="4"/>
  <c r="K272" i="4"/>
  <c r="J272" i="4"/>
  <c r="I272" i="4"/>
  <c r="H272" i="4"/>
  <c r="F272" i="4"/>
  <c r="K271" i="4"/>
  <c r="J271" i="4"/>
  <c r="I271" i="4"/>
  <c r="H271" i="4"/>
  <c r="F271" i="4"/>
  <c r="K270" i="4"/>
  <c r="J270" i="4"/>
  <c r="I270" i="4"/>
  <c r="H270" i="4"/>
  <c r="F270" i="4"/>
  <c r="K269" i="4"/>
  <c r="J269" i="4"/>
  <c r="I269" i="4"/>
  <c r="H269" i="4"/>
  <c r="F269" i="4"/>
  <c r="K268" i="4"/>
  <c r="J268" i="4"/>
  <c r="I268" i="4"/>
  <c r="H268" i="4"/>
  <c r="F268" i="4"/>
  <c r="K267" i="4"/>
  <c r="J267" i="4"/>
  <c r="I267" i="4"/>
  <c r="H267" i="4"/>
  <c r="F267" i="4"/>
  <c r="K266" i="4"/>
  <c r="J266" i="4"/>
  <c r="I266" i="4"/>
  <c r="H266" i="4"/>
  <c r="F266" i="4"/>
  <c r="K265" i="4"/>
  <c r="J265" i="4"/>
  <c r="I265" i="4"/>
  <c r="H265" i="4"/>
  <c r="F265" i="4"/>
  <c r="K264" i="4"/>
  <c r="J264" i="4"/>
  <c r="I264" i="4"/>
  <c r="H264" i="4"/>
  <c r="F264" i="4"/>
  <c r="K263" i="4"/>
  <c r="J263" i="4"/>
  <c r="I263" i="4"/>
  <c r="H263" i="4"/>
  <c r="F263" i="4"/>
  <c r="K262" i="4"/>
  <c r="J262" i="4"/>
  <c r="I262" i="4"/>
  <c r="H262" i="4"/>
  <c r="F262" i="4"/>
  <c r="K261" i="4"/>
  <c r="J261" i="4"/>
  <c r="I261" i="4"/>
  <c r="H261" i="4"/>
  <c r="F261" i="4"/>
  <c r="K260" i="4"/>
  <c r="J260" i="4"/>
  <c r="I260" i="4"/>
  <c r="H260" i="4"/>
  <c r="F260" i="4"/>
  <c r="K259" i="4"/>
  <c r="J259" i="4"/>
  <c r="I259" i="4"/>
  <c r="H259" i="4"/>
  <c r="F259" i="4"/>
  <c r="K258" i="4"/>
  <c r="J258" i="4"/>
  <c r="I258" i="4"/>
  <c r="H258" i="4"/>
  <c r="F258" i="4"/>
  <c r="K257" i="4"/>
  <c r="J257" i="4"/>
  <c r="I257" i="4"/>
  <c r="H257" i="4"/>
  <c r="F257" i="4"/>
  <c r="K256" i="4"/>
  <c r="J256" i="4"/>
  <c r="I256" i="4"/>
  <c r="H256" i="4"/>
  <c r="F256" i="4"/>
  <c r="K255" i="4"/>
  <c r="J255" i="4"/>
  <c r="I255" i="4"/>
  <c r="H255" i="4"/>
  <c r="F255" i="4"/>
  <c r="K254" i="4"/>
  <c r="J254" i="4"/>
  <c r="I254" i="4"/>
  <c r="H254" i="4"/>
  <c r="F254" i="4"/>
  <c r="K253" i="4"/>
  <c r="J253" i="4"/>
  <c r="I253" i="4"/>
  <c r="H253" i="4"/>
  <c r="F253" i="4"/>
  <c r="K252" i="4"/>
  <c r="J252" i="4"/>
  <c r="I252" i="4"/>
  <c r="H252" i="4"/>
  <c r="F252" i="4"/>
  <c r="K251" i="4"/>
  <c r="J251" i="4"/>
  <c r="I251" i="4"/>
  <c r="H251" i="4"/>
  <c r="F251" i="4"/>
  <c r="K250" i="4"/>
  <c r="J250" i="4"/>
  <c r="I250" i="4"/>
  <c r="H250" i="4"/>
  <c r="F250" i="4"/>
  <c r="K249" i="4"/>
  <c r="J249" i="4"/>
  <c r="I249" i="4"/>
  <c r="H249" i="4"/>
  <c r="F249" i="4"/>
  <c r="K248" i="4"/>
  <c r="J248" i="4"/>
  <c r="I248" i="4"/>
  <c r="H248" i="4"/>
  <c r="F248" i="4"/>
  <c r="K247" i="4"/>
  <c r="J247" i="4"/>
  <c r="I247" i="4"/>
  <c r="H247" i="4"/>
  <c r="F247" i="4"/>
  <c r="K246" i="4"/>
  <c r="J246" i="4"/>
  <c r="I246" i="4"/>
  <c r="H246" i="4"/>
  <c r="F246" i="4"/>
  <c r="K245" i="4"/>
  <c r="J245" i="4"/>
  <c r="I245" i="4"/>
  <c r="H245" i="4"/>
  <c r="F245" i="4"/>
  <c r="K244" i="4"/>
  <c r="J244" i="4"/>
  <c r="I244" i="4"/>
  <c r="H244" i="4"/>
  <c r="F244" i="4"/>
  <c r="K243" i="4"/>
  <c r="J243" i="4"/>
  <c r="I243" i="4"/>
  <c r="H243" i="4"/>
  <c r="F243" i="4"/>
  <c r="K242" i="4"/>
  <c r="J242" i="4"/>
  <c r="I242" i="4"/>
  <c r="H242" i="4"/>
  <c r="F242" i="4"/>
  <c r="K241" i="4"/>
  <c r="J241" i="4"/>
  <c r="I241" i="4"/>
  <c r="H241" i="4"/>
  <c r="F241" i="4"/>
  <c r="K240" i="4"/>
  <c r="J240" i="4"/>
  <c r="I240" i="4"/>
  <c r="H240" i="4"/>
  <c r="F240" i="4"/>
  <c r="K239" i="4"/>
  <c r="J239" i="4"/>
  <c r="I239" i="4"/>
  <c r="H239" i="4"/>
  <c r="F239" i="4"/>
  <c r="K238" i="4"/>
  <c r="J238" i="4"/>
  <c r="I238" i="4"/>
  <c r="H238" i="4"/>
  <c r="F238" i="4"/>
  <c r="K237" i="4"/>
  <c r="J237" i="4"/>
  <c r="I237" i="4"/>
  <c r="H237" i="4"/>
  <c r="F237" i="4"/>
  <c r="K236" i="4"/>
  <c r="J236" i="4"/>
  <c r="I236" i="4"/>
  <c r="H236" i="4"/>
  <c r="F236" i="4"/>
  <c r="K235" i="4"/>
  <c r="J235" i="4"/>
  <c r="I235" i="4"/>
  <c r="H235" i="4"/>
  <c r="F235" i="4"/>
  <c r="K234" i="4"/>
  <c r="J234" i="4"/>
  <c r="I234" i="4"/>
  <c r="H234" i="4"/>
  <c r="F234" i="4"/>
  <c r="K233" i="4"/>
  <c r="J233" i="4"/>
  <c r="I233" i="4"/>
  <c r="H233" i="4"/>
  <c r="F233" i="4"/>
  <c r="K232" i="4"/>
  <c r="J232" i="4"/>
  <c r="I232" i="4"/>
  <c r="H232" i="4"/>
  <c r="F232" i="4"/>
  <c r="K231" i="4"/>
  <c r="J231" i="4"/>
  <c r="I231" i="4"/>
  <c r="H231" i="4"/>
  <c r="F231" i="4"/>
  <c r="K230" i="4"/>
  <c r="J230" i="4"/>
  <c r="I230" i="4"/>
  <c r="H230" i="4"/>
  <c r="F230" i="4"/>
  <c r="K229" i="4"/>
  <c r="J229" i="4"/>
  <c r="I229" i="4"/>
  <c r="H229" i="4"/>
  <c r="F229" i="4"/>
  <c r="K228" i="4"/>
  <c r="J228" i="4"/>
  <c r="I228" i="4"/>
  <c r="H228" i="4"/>
  <c r="F228" i="4"/>
  <c r="K227" i="4"/>
  <c r="J227" i="4"/>
  <c r="I227" i="4"/>
  <c r="H227" i="4"/>
  <c r="F227" i="4"/>
  <c r="K226" i="4"/>
  <c r="J226" i="4"/>
  <c r="I226" i="4"/>
  <c r="H226" i="4"/>
  <c r="F226" i="4"/>
  <c r="K225" i="4"/>
  <c r="J225" i="4"/>
  <c r="I225" i="4"/>
  <c r="H225" i="4"/>
  <c r="F225" i="4"/>
  <c r="K224" i="4"/>
  <c r="J224" i="4"/>
  <c r="I224" i="4"/>
  <c r="H224" i="4"/>
  <c r="F224" i="4"/>
  <c r="K223" i="4"/>
  <c r="J223" i="4"/>
  <c r="I223" i="4"/>
  <c r="H223" i="4"/>
  <c r="F223" i="4"/>
  <c r="K222" i="4"/>
  <c r="J222" i="4"/>
  <c r="I222" i="4"/>
  <c r="H222" i="4"/>
  <c r="F222" i="4"/>
  <c r="K221" i="4"/>
  <c r="J221" i="4"/>
  <c r="I221" i="4"/>
  <c r="H221" i="4"/>
  <c r="F221" i="4"/>
  <c r="K220" i="4"/>
  <c r="J220" i="4"/>
  <c r="I220" i="4"/>
  <c r="H220" i="4"/>
  <c r="F220" i="4"/>
  <c r="K219" i="4"/>
  <c r="J219" i="4"/>
  <c r="I219" i="4"/>
  <c r="H219" i="4"/>
  <c r="F219" i="4"/>
  <c r="K218" i="4"/>
  <c r="J218" i="4"/>
  <c r="I218" i="4"/>
  <c r="H218" i="4"/>
  <c r="F218" i="4"/>
  <c r="K217" i="4"/>
  <c r="J217" i="4"/>
  <c r="I217" i="4"/>
  <c r="H217" i="4"/>
  <c r="F217" i="4"/>
  <c r="K216" i="4"/>
  <c r="J216" i="4"/>
  <c r="I216" i="4"/>
  <c r="H216" i="4"/>
  <c r="F216" i="4"/>
  <c r="K215" i="4"/>
  <c r="J215" i="4"/>
  <c r="I215" i="4"/>
  <c r="H215" i="4"/>
  <c r="F215" i="4"/>
  <c r="K214" i="4"/>
  <c r="J214" i="4"/>
  <c r="I214" i="4"/>
  <c r="H214" i="4"/>
  <c r="F214" i="4"/>
  <c r="K213" i="4"/>
  <c r="J213" i="4"/>
  <c r="I213" i="4"/>
  <c r="H213" i="4"/>
  <c r="F213" i="4"/>
  <c r="K212" i="4"/>
  <c r="J212" i="4"/>
  <c r="I212" i="4"/>
  <c r="H212" i="4"/>
  <c r="F212" i="4"/>
  <c r="K211" i="4"/>
  <c r="J211" i="4"/>
  <c r="I211" i="4"/>
  <c r="H211" i="4"/>
  <c r="F211" i="4"/>
  <c r="K210" i="4"/>
  <c r="J210" i="4"/>
  <c r="I210" i="4"/>
  <c r="H210" i="4"/>
  <c r="F210" i="4"/>
  <c r="K209" i="4"/>
  <c r="J209" i="4"/>
  <c r="I209" i="4"/>
  <c r="H209" i="4"/>
  <c r="F209" i="4"/>
  <c r="K208" i="4"/>
  <c r="J208" i="4"/>
  <c r="I208" i="4"/>
  <c r="H208" i="4"/>
  <c r="F208" i="4"/>
  <c r="K207" i="4"/>
  <c r="J207" i="4"/>
  <c r="I207" i="4"/>
  <c r="H207" i="4"/>
  <c r="F207" i="4"/>
  <c r="K206" i="4"/>
  <c r="J206" i="4"/>
  <c r="I206" i="4"/>
  <c r="H206" i="4"/>
  <c r="F206" i="4"/>
  <c r="K205" i="4"/>
  <c r="J205" i="4"/>
  <c r="I205" i="4"/>
  <c r="H205" i="4"/>
  <c r="F205" i="4"/>
  <c r="K204" i="4"/>
  <c r="J204" i="4"/>
  <c r="I204" i="4"/>
  <c r="H204" i="4"/>
  <c r="F204" i="4"/>
  <c r="K203" i="4"/>
  <c r="J203" i="4"/>
  <c r="I203" i="4"/>
  <c r="H203" i="4"/>
  <c r="F203" i="4"/>
  <c r="K202" i="4"/>
  <c r="J202" i="4"/>
  <c r="I202" i="4"/>
  <c r="H202" i="4"/>
  <c r="F202" i="4"/>
  <c r="K201" i="4"/>
  <c r="J201" i="4"/>
  <c r="I201" i="4"/>
  <c r="H201" i="4"/>
  <c r="F201" i="4"/>
  <c r="K200" i="4"/>
  <c r="J200" i="4"/>
  <c r="I200" i="4"/>
  <c r="H200" i="4"/>
  <c r="F200" i="4"/>
  <c r="K199" i="4"/>
  <c r="J199" i="4"/>
  <c r="I199" i="4"/>
  <c r="H199" i="4"/>
  <c r="F199" i="4"/>
  <c r="K198" i="4"/>
  <c r="J198" i="4"/>
  <c r="I198" i="4"/>
  <c r="H198" i="4"/>
  <c r="F198" i="4"/>
  <c r="K197" i="4"/>
  <c r="J197" i="4"/>
  <c r="I197" i="4"/>
  <c r="H197" i="4"/>
  <c r="F197" i="4"/>
  <c r="K196" i="4"/>
  <c r="J196" i="4"/>
  <c r="I196" i="4"/>
  <c r="H196" i="4"/>
  <c r="F196" i="4"/>
  <c r="K195" i="4"/>
  <c r="J195" i="4"/>
  <c r="I195" i="4"/>
  <c r="H195" i="4"/>
  <c r="F195" i="4"/>
  <c r="K194" i="4"/>
  <c r="J194" i="4"/>
  <c r="I194" i="4"/>
  <c r="H194" i="4"/>
  <c r="F194" i="4"/>
  <c r="K193" i="4"/>
  <c r="J193" i="4"/>
  <c r="I193" i="4"/>
  <c r="H193" i="4"/>
  <c r="F193" i="4"/>
  <c r="K192" i="4"/>
  <c r="J192" i="4"/>
  <c r="I192" i="4"/>
  <c r="H192" i="4"/>
  <c r="F192" i="4"/>
  <c r="K191" i="4"/>
  <c r="J191" i="4"/>
  <c r="I191" i="4"/>
  <c r="H191" i="4"/>
  <c r="F191" i="4"/>
  <c r="K190" i="4"/>
  <c r="J190" i="4"/>
  <c r="I190" i="4"/>
  <c r="H190" i="4"/>
  <c r="F190" i="4"/>
  <c r="K189" i="4"/>
  <c r="J189" i="4"/>
  <c r="I189" i="4"/>
  <c r="H189" i="4"/>
  <c r="F189" i="4"/>
  <c r="K188" i="4"/>
  <c r="J188" i="4"/>
  <c r="I188" i="4"/>
  <c r="H188" i="4"/>
  <c r="F188" i="4"/>
  <c r="K187" i="4"/>
  <c r="J187" i="4"/>
  <c r="I187" i="4"/>
  <c r="H187" i="4"/>
  <c r="F187" i="4"/>
  <c r="K186" i="4"/>
  <c r="J186" i="4"/>
  <c r="I186" i="4"/>
  <c r="H186" i="4"/>
  <c r="F186" i="4"/>
  <c r="K185" i="4"/>
  <c r="J185" i="4"/>
  <c r="I185" i="4"/>
  <c r="H185" i="4"/>
  <c r="F185" i="4"/>
  <c r="K184" i="4"/>
  <c r="J184" i="4"/>
  <c r="I184" i="4"/>
  <c r="H184" i="4"/>
  <c r="F184" i="4"/>
  <c r="K183" i="4"/>
  <c r="J183" i="4"/>
  <c r="I183" i="4"/>
  <c r="H183" i="4"/>
  <c r="F183" i="4"/>
  <c r="K182" i="4"/>
  <c r="J182" i="4"/>
  <c r="I182" i="4"/>
  <c r="H182" i="4"/>
  <c r="F182" i="4"/>
  <c r="K181" i="4"/>
  <c r="J181" i="4"/>
  <c r="I181" i="4"/>
  <c r="H181" i="4"/>
  <c r="F181" i="4"/>
  <c r="K180" i="4"/>
  <c r="J180" i="4"/>
  <c r="I180" i="4"/>
  <c r="H180" i="4"/>
  <c r="F180" i="4"/>
  <c r="K179" i="4"/>
  <c r="J179" i="4"/>
  <c r="I179" i="4"/>
  <c r="H179" i="4"/>
  <c r="F179" i="4"/>
  <c r="K178" i="4"/>
  <c r="J178" i="4"/>
  <c r="I178" i="4"/>
  <c r="H178" i="4"/>
  <c r="F178" i="4"/>
  <c r="K177" i="4"/>
  <c r="J177" i="4"/>
  <c r="I177" i="4"/>
  <c r="H177" i="4"/>
  <c r="F177" i="4"/>
  <c r="K176" i="4"/>
  <c r="J176" i="4"/>
  <c r="I176" i="4"/>
  <c r="H176" i="4"/>
  <c r="F176" i="4"/>
  <c r="K175" i="4"/>
  <c r="J175" i="4"/>
  <c r="I175" i="4"/>
  <c r="H175" i="4"/>
  <c r="F175" i="4"/>
  <c r="K174" i="4"/>
  <c r="J174" i="4"/>
  <c r="I174" i="4"/>
  <c r="H174" i="4"/>
  <c r="F174" i="4"/>
  <c r="K173" i="4"/>
  <c r="J173" i="4"/>
  <c r="I173" i="4"/>
  <c r="H173" i="4"/>
  <c r="F173" i="4"/>
  <c r="K172" i="4"/>
  <c r="J172" i="4"/>
  <c r="I172" i="4"/>
  <c r="H172" i="4"/>
  <c r="F172" i="4"/>
  <c r="K171" i="4"/>
  <c r="J171" i="4"/>
  <c r="I171" i="4"/>
  <c r="H171" i="4"/>
  <c r="F171" i="4"/>
  <c r="K170" i="4"/>
  <c r="J170" i="4"/>
  <c r="I170" i="4"/>
  <c r="H170" i="4"/>
  <c r="F170" i="4"/>
  <c r="K169" i="4"/>
  <c r="J169" i="4"/>
  <c r="I169" i="4"/>
  <c r="H169" i="4"/>
  <c r="F169" i="4"/>
  <c r="K168" i="4"/>
  <c r="J168" i="4"/>
  <c r="I168" i="4"/>
  <c r="H168" i="4"/>
  <c r="F168" i="4"/>
  <c r="K167" i="4"/>
  <c r="J167" i="4"/>
  <c r="I167" i="4"/>
  <c r="H167" i="4"/>
  <c r="F167" i="4"/>
  <c r="K166" i="4"/>
  <c r="J166" i="4"/>
  <c r="I166" i="4"/>
  <c r="H166" i="4"/>
  <c r="F166" i="4"/>
  <c r="K165" i="4"/>
  <c r="J165" i="4"/>
  <c r="I165" i="4"/>
  <c r="H165" i="4"/>
  <c r="F165" i="4"/>
  <c r="K164" i="4"/>
  <c r="J164" i="4"/>
  <c r="I164" i="4"/>
  <c r="H164" i="4"/>
  <c r="F164" i="4"/>
  <c r="K163" i="4"/>
  <c r="J163" i="4"/>
  <c r="I163" i="4"/>
  <c r="H163" i="4"/>
  <c r="F163" i="4"/>
  <c r="K162" i="4"/>
  <c r="J162" i="4"/>
  <c r="I162" i="4"/>
  <c r="H162" i="4"/>
  <c r="F162" i="4"/>
  <c r="K161" i="4"/>
  <c r="J161" i="4"/>
  <c r="I161" i="4"/>
  <c r="H161" i="4"/>
  <c r="F161" i="4"/>
  <c r="K160" i="4"/>
  <c r="J160" i="4"/>
  <c r="I160" i="4"/>
  <c r="H160" i="4"/>
  <c r="F160" i="4"/>
  <c r="K159" i="4"/>
  <c r="J159" i="4"/>
  <c r="I159" i="4"/>
  <c r="H159" i="4"/>
  <c r="F159" i="4"/>
  <c r="K158" i="4"/>
  <c r="J158" i="4"/>
  <c r="I158" i="4"/>
  <c r="H158" i="4"/>
  <c r="F158" i="4"/>
  <c r="K157" i="4"/>
  <c r="J157" i="4"/>
  <c r="I157" i="4"/>
  <c r="H157" i="4"/>
  <c r="F157" i="4"/>
  <c r="K156" i="4"/>
  <c r="J156" i="4"/>
  <c r="I156" i="4"/>
  <c r="H156" i="4"/>
  <c r="F156" i="4"/>
  <c r="K155" i="4"/>
  <c r="J155" i="4"/>
  <c r="I155" i="4"/>
  <c r="H155" i="4"/>
  <c r="F155" i="4"/>
  <c r="K154" i="4"/>
  <c r="J154" i="4"/>
  <c r="I154" i="4"/>
  <c r="H154" i="4"/>
  <c r="F154" i="4"/>
  <c r="K153" i="4"/>
  <c r="J153" i="4"/>
  <c r="I153" i="4"/>
  <c r="H153" i="4"/>
  <c r="F153" i="4"/>
  <c r="K152" i="4"/>
  <c r="J152" i="4"/>
  <c r="I152" i="4"/>
  <c r="H152" i="4"/>
  <c r="F152" i="4"/>
  <c r="K151" i="4"/>
  <c r="J151" i="4"/>
  <c r="I151" i="4"/>
  <c r="H151" i="4"/>
  <c r="F151" i="4"/>
  <c r="K150" i="4"/>
  <c r="J150" i="4"/>
  <c r="I150" i="4"/>
  <c r="H150" i="4"/>
  <c r="F150" i="4"/>
  <c r="K149" i="4"/>
  <c r="J149" i="4"/>
  <c r="I149" i="4"/>
  <c r="H149" i="4"/>
  <c r="F149" i="4"/>
  <c r="K148" i="4"/>
  <c r="J148" i="4"/>
  <c r="I148" i="4"/>
  <c r="H148" i="4"/>
  <c r="F148" i="4"/>
  <c r="K147" i="4"/>
  <c r="J147" i="4"/>
  <c r="I147" i="4"/>
  <c r="H147" i="4"/>
  <c r="F147" i="4"/>
  <c r="K146" i="4"/>
  <c r="J146" i="4"/>
  <c r="I146" i="4"/>
  <c r="H146" i="4"/>
  <c r="F146" i="4"/>
  <c r="K145" i="4"/>
  <c r="J145" i="4"/>
  <c r="I145" i="4"/>
  <c r="H145" i="4"/>
  <c r="F145" i="4"/>
  <c r="K144" i="4"/>
  <c r="J144" i="4"/>
  <c r="I144" i="4"/>
  <c r="H144" i="4"/>
  <c r="F144" i="4"/>
  <c r="K143" i="4"/>
  <c r="J143" i="4"/>
  <c r="I143" i="4"/>
  <c r="H143" i="4"/>
  <c r="F143" i="4"/>
  <c r="K142" i="4"/>
  <c r="J142" i="4"/>
  <c r="I142" i="4"/>
  <c r="H142" i="4"/>
  <c r="F142" i="4"/>
  <c r="K141" i="4"/>
  <c r="J141" i="4"/>
  <c r="I141" i="4"/>
  <c r="H141" i="4"/>
  <c r="F141" i="4"/>
  <c r="K140" i="4"/>
  <c r="J140" i="4"/>
  <c r="I140" i="4"/>
  <c r="H140" i="4"/>
  <c r="F140" i="4"/>
  <c r="K139" i="4"/>
  <c r="J139" i="4"/>
  <c r="I139" i="4"/>
  <c r="H139" i="4"/>
  <c r="F139" i="4"/>
  <c r="K138" i="4"/>
  <c r="J138" i="4"/>
  <c r="I138" i="4"/>
  <c r="H138" i="4"/>
  <c r="F138" i="4"/>
  <c r="K137" i="4"/>
  <c r="J137" i="4"/>
  <c r="I137" i="4"/>
  <c r="H137" i="4"/>
  <c r="F137" i="4"/>
  <c r="K136" i="4"/>
  <c r="J136" i="4"/>
  <c r="I136" i="4"/>
  <c r="H136" i="4"/>
  <c r="F136" i="4"/>
  <c r="K135" i="4"/>
  <c r="J135" i="4"/>
  <c r="I135" i="4"/>
  <c r="H135" i="4"/>
  <c r="F135" i="4"/>
  <c r="K134" i="4"/>
  <c r="J134" i="4"/>
  <c r="I134" i="4"/>
  <c r="H134" i="4"/>
  <c r="F134" i="4"/>
  <c r="K133" i="4"/>
  <c r="J133" i="4"/>
  <c r="I133" i="4"/>
  <c r="H133" i="4"/>
  <c r="F133" i="4"/>
  <c r="K132" i="4"/>
  <c r="J132" i="4"/>
  <c r="I132" i="4"/>
  <c r="H132" i="4"/>
  <c r="F132" i="4"/>
  <c r="K131" i="4"/>
  <c r="J131" i="4"/>
  <c r="I131" i="4"/>
  <c r="H131" i="4"/>
  <c r="F131" i="4"/>
  <c r="K130" i="4"/>
  <c r="J130" i="4"/>
  <c r="I130" i="4"/>
  <c r="H130" i="4"/>
  <c r="F130" i="4"/>
  <c r="K129" i="4"/>
  <c r="J129" i="4"/>
  <c r="I129" i="4"/>
  <c r="H129" i="4"/>
  <c r="F129" i="4"/>
  <c r="K128" i="4"/>
  <c r="J128" i="4"/>
  <c r="I128" i="4"/>
  <c r="H128" i="4"/>
  <c r="F128" i="4"/>
  <c r="K127" i="4"/>
  <c r="J127" i="4"/>
  <c r="I127" i="4"/>
  <c r="H127" i="4"/>
  <c r="F127" i="4"/>
  <c r="K126" i="4"/>
  <c r="J126" i="4"/>
  <c r="I126" i="4"/>
  <c r="H126" i="4"/>
  <c r="F126" i="4"/>
  <c r="K125" i="4"/>
  <c r="J125" i="4"/>
  <c r="I125" i="4"/>
  <c r="H125" i="4"/>
  <c r="F125" i="4"/>
  <c r="K124" i="4"/>
  <c r="J124" i="4"/>
  <c r="I124" i="4"/>
  <c r="H124" i="4"/>
  <c r="F124" i="4"/>
  <c r="K123" i="4"/>
  <c r="J123" i="4"/>
  <c r="I123" i="4"/>
  <c r="H123" i="4"/>
  <c r="F123" i="4"/>
  <c r="K122" i="4"/>
  <c r="J122" i="4"/>
  <c r="I122" i="4"/>
  <c r="H122" i="4"/>
  <c r="F122" i="4"/>
  <c r="K121" i="4"/>
  <c r="J121" i="4"/>
  <c r="I121" i="4"/>
  <c r="H121" i="4"/>
  <c r="F121" i="4"/>
  <c r="K120" i="4"/>
  <c r="J120" i="4"/>
  <c r="I120" i="4"/>
  <c r="H120" i="4"/>
  <c r="F120" i="4"/>
  <c r="K119" i="4"/>
  <c r="J119" i="4"/>
  <c r="I119" i="4"/>
  <c r="H119" i="4"/>
  <c r="F119" i="4"/>
  <c r="K118" i="4"/>
  <c r="J118" i="4"/>
  <c r="I118" i="4"/>
  <c r="H118" i="4"/>
  <c r="F118" i="4"/>
  <c r="K117" i="4"/>
  <c r="J117" i="4"/>
  <c r="I117" i="4"/>
  <c r="H117" i="4"/>
  <c r="F117" i="4"/>
  <c r="K116" i="4"/>
  <c r="J116" i="4"/>
  <c r="I116" i="4"/>
  <c r="H116" i="4"/>
  <c r="F116" i="4"/>
  <c r="K115" i="4"/>
  <c r="J115" i="4"/>
  <c r="I115" i="4"/>
  <c r="H115" i="4"/>
  <c r="F115" i="4"/>
  <c r="K114" i="4"/>
  <c r="J114" i="4"/>
  <c r="I114" i="4"/>
  <c r="H114" i="4"/>
  <c r="F114" i="4"/>
  <c r="K113" i="4"/>
  <c r="J113" i="4"/>
  <c r="I113" i="4"/>
  <c r="H113" i="4"/>
  <c r="F113" i="4"/>
  <c r="K112" i="4"/>
  <c r="J112" i="4"/>
  <c r="I112" i="4"/>
  <c r="H112" i="4"/>
  <c r="F112" i="4"/>
  <c r="K111" i="4"/>
  <c r="J111" i="4"/>
  <c r="I111" i="4"/>
  <c r="H111" i="4"/>
  <c r="F111" i="4"/>
  <c r="K110" i="4"/>
  <c r="J110" i="4"/>
  <c r="I110" i="4"/>
  <c r="H110" i="4"/>
  <c r="F110" i="4"/>
  <c r="K109" i="4"/>
  <c r="J109" i="4"/>
  <c r="I109" i="4"/>
  <c r="H109" i="4"/>
  <c r="F109" i="4"/>
  <c r="K108" i="4"/>
  <c r="J108" i="4"/>
  <c r="I108" i="4"/>
  <c r="H108" i="4"/>
  <c r="F108" i="4"/>
  <c r="K107" i="4"/>
  <c r="J107" i="4"/>
  <c r="I107" i="4"/>
  <c r="H107" i="4"/>
  <c r="F107" i="4"/>
  <c r="K106" i="4"/>
  <c r="J106" i="4"/>
  <c r="I106" i="4"/>
  <c r="H106" i="4"/>
  <c r="F106" i="4"/>
  <c r="K105" i="4"/>
  <c r="J105" i="4"/>
  <c r="I105" i="4"/>
  <c r="H105" i="4"/>
  <c r="F105" i="4"/>
  <c r="K104" i="4"/>
  <c r="J104" i="4"/>
  <c r="I104" i="4"/>
  <c r="H104" i="4"/>
  <c r="F104" i="4"/>
  <c r="K103" i="4"/>
  <c r="J103" i="4"/>
  <c r="I103" i="4"/>
  <c r="H103" i="4"/>
  <c r="F103" i="4"/>
  <c r="K102" i="4"/>
  <c r="J102" i="4"/>
  <c r="I102" i="4"/>
  <c r="H102" i="4"/>
  <c r="F102" i="4"/>
  <c r="K101" i="4"/>
  <c r="J101" i="4"/>
  <c r="I101" i="4"/>
  <c r="H101" i="4"/>
  <c r="F101" i="4"/>
  <c r="K100" i="4"/>
  <c r="J100" i="4"/>
  <c r="I100" i="4"/>
  <c r="H100" i="4"/>
  <c r="F100" i="4"/>
  <c r="K99" i="4"/>
  <c r="J99" i="4"/>
  <c r="I99" i="4"/>
  <c r="H99" i="4"/>
  <c r="F99" i="4"/>
  <c r="K98" i="4"/>
  <c r="J98" i="4"/>
  <c r="I98" i="4"/>
  <c r="H98" i="4"/>
  <c r="F98" i="4"/>
  <c r="K97" i="4"/>
  <c r="J97" i="4"/>
  <c r="I97" i="4"/>
  <c r="H97" i="4"/>
  <c r="F97" i="4"/>
  <c r="K96" i="4"/>
  <c r="J96" i="4"/>
  <c r="I96" i="4"/>
  <c r="H96" i="4"/>
  <c r="F96" i="4"/>
  <c r="K95" i="4"/>
  <c r="J95" i="4"/>
  <c r="I95" i="4"/>
  <c r="H95" i="4"/>
  <c r="F95" i="4"/>
  <c r="K94" i="4"/>
  <c r="J94" i="4"/>
  <c r="I94" i="4"/>
  <c r="H94" i="4"/>
  <c r="F94" i="4"/>
  <c r="K93" i="4"/>
  <c r="J93" i="4"/>
  <c r="I93" i="4"/>
  <c r="H93" i="4"/>
  <c r="F93" i="4"/>
  <c r="K92" i="4"/>
  <c r="J92" i="4"/>
  <c r="I92" i="4"/>
  <c r="H92" i="4"/>
  <c r="F92" i="4"/>
  <c r="K91" i="4"/>
  <c r="J91" i="4"/>
  <c r="I91" i="4"/>
  <c r="H91" i="4"/>
  <c r="F91" i="4"/>
  <c r="K90" i="4"/>
  <c r="J90" i="4"/>
  <c r="I90" i="4"/>
  <c r="H90" i="4"/>
  <c r="F90" i="4"/>
  <c r="K89" i="4"/>
  <c r="J89" i="4"/>
  <c r="I89" i="4"/>
  <c r="H89" i="4"/>
  <c r="F89" i="4"/>
  <c r="K88" i="4"/>
  <c r="J88" i="4"/>
  <c r="I88" i="4"/>
  <c r="H88" i="4"/>
  <c r="F88" i="4"/>
  <c r="K87" i="4"/>
  <c r="J87" i="4"/>
  <c r="I87" i="4"/>
  <c r="H87" i="4"/>
  <c r="F87" i="4"/>
  <c r="K86" i="4"/>
  <c r="J86" i="4"/>
  <c r="I86" i="4"/>
  <c r="H86" i="4"/>
  <c r="F86" i="4"/>
  <c r="K85" i="4"/>
  <c r="J85" i="4"/>
  <c r="I85" i="4"/>
  <c r="H85" i="4"/>
  <c r="F85" i="4"/>
  <c r="K84" i="4"/>
  <c r="J84" i="4"/>
  <c r="I84" i="4"/>
  <c r="H84" i="4"/>
  <c r="F84" i="4"/>
  <c r="K83" i="4"/>
  <c r="J83" i="4"/>
  <c r="I83" i="4"/>
  <c r="H83" i="4"/>
  <c r="F83" i="4"/>
  <c r="K82" i="4"/>
  <c r="J82" i="4"/>
  <c r="I82" i="4"/>
  <c r="H82" i="4"/>
  <c r="F82" i="4"/>
  <c r="K81" i="4"/>
  <c r="J81" i="4"/>
  <c r="I81" i="4"/>
  <c r="H81" i="4"/>
  <c r="F81" i="4"/>
  <c r="K80" i="4"/>
  <c r="J80" i="4"/>
  <c r="I80" i="4"/>
  <c r="H80" i="4"/>
  <c r="F80" i="4"/>
  <c r="K79" i="4"/>
  <c r="J79" i="4"/>
  <c r="I79" i="4"/>
  <c r="H79" i="4"/>
  <c r="F79" i="4"/>
  <c r="K78" i="4"/>
  <c r="J78" i="4"/>
  <c r="I78" i="4"/>
  <c r="H78" i="4"/>
  <c r="F78" i="4"/>
  <c r="K77" i="4"/>
  <c r="J77" i="4"/>
  <c r="I77" i="4"/>
  <c r="H77" i="4"/>
  <c r="F77" i="4"/>
  <c r="K76" i="4"/>
  <c r="J76" i="4"/>
  <c r="I76" i="4"/>
  <c r="H76" i="4"/>
  <c r="F76" i="4"/>
  <c r="K75" i="4"/>
  <c r="J75" i="4"/>
  <c r="I75" i="4"/>
  <c r="H75" i="4"/>
  <c r="F75" i="4"/>
  <c r="K74" i="4"/>
  <c r="J74" i="4"/>
  <c r="I74" i="4"/>
  <c r="H74" i="4"/>
  <c r="F74" i="4"/>
  <c r="K73" i="4"/>
  <c r="J73" i="4"/>
  <c r="I73" i="4"/>
  <c r="H73" i="4"/>
  <c r="F73" i="4"/>
  <c r="K72" i="4"/>
  <c r="J72" i="4"/>
  <c r="I72" i="4"/>
  <c r="H72" i="4"/>
  <c r="F72" i="4"/>
  <c r="K71" i="4"/>
  <c r="J71" i="4"/>
  <c r="I71" i="4"/>
  <c r="H71" i="4"/>
  <c r="F71" i="4"/>
  <c r="K70" i="4"/>
  <c r="J70" i="4"/>
  <c r="I70" i="4"/>
  <c r="H70" i="4"/>
  <c r="F70" i="4"/>
  <c r="K69" i="4"/>
  <c r="J69" i="4"/>
  <c r="I69" i="4"/>
  <c r="H69" i="4"/>
  <c r="F69" i="4"/>
  <c r="K68" i="4"/>
  <c r="J68" i="4"/>
  <c r="I68" i="4"/>
  <c r="H68" i="4"/>
  <c r="F68" i="4"/>
  <c r="K67" i="4"/>
  <c r="J67" i="4"/>
  <c r="I67" i="4"/>
  <c r="H67" i="4"/>
  <c r="F67" i="4"/>
  <c r="K66" i="4"/>
  <c r="J66" i="4"/>
  <c r="I66" i="4"/>
  <c r="H66" i="4"/>
  <c r="F66" i="4"/>
  <c r="K65" i="4"/>
  <c r="J65" i="4"/>
  <c r="I65" i="4"/>
  <c r="H65" i="4"/>
  <c r="F65" i="4"/>
  <c r="K64" i="4"/>
  <c r="J64" i="4"/>
  <c r="I64" i="4"/>
  <c r="H64" i="4"/>
  <c r="F64" i="4"/>
  <c r="K63" i="4"/>
  <c r="J63" i="4"/>
  <c r="I63" i="4"/>
  <c r="H63" i="4"/>
  <c r="F63" i="4"/>
  <c r="K62" i="4"/>
  <c r="J62" i="4"/>
  <c r="I62" i="4"/>
  <c r="H62" i="4"/>
  <c r="F62" i="4"/>
  <c r="K61" i="4"/>
  <c r="J61" i="4"/>
  <c r="I61" i="4"/>
  <c r="H61" i="4"/>
  <c r="F61" i="4"/>
  <c r="K60" i="4"/>
  <c r="J60" i="4"/>
  <c r="I60" i="4"/>
  <c r="H60" i="4"/>
  <c r="F60" i="4"/>
  <c r="K59" i="4"/>
  <c r="J59" i="4"/>
  <c r="I59" i="4"/>
  <c r="H59" i="4"/>
  <c r="F59" i="4"/>
  <c r="K58" i="4"/>
  <c r="J58" i="4"/>
  <c r="I58" i="4"/>
  <c r="H58" i="4"/>
  <c r="F58" i="4"/>
  <c r="K57" i="4"/>
  <c r="J57" i="4"/>
  <c r="I57" i="4"/>
  <c r="H57" i="4"/>
  <c r="F57" i="4"/>
  <c r="K56" i="4"/>
  <c r="J56" i="4"/>
  <c r="I56" i="4"/>
  <c r="H56" i="4"/>
  <c r="F56" i="4"/>
  <c r="K55" i="4"/>
  <c r="J55" i="4"/>
  <c r="I55" i="4"/>
  <c r="H55" i="4"/>
  <c r="F55" i="4"/>
  <c r="K54" i="4"/>
  <c r="J54" i="4"/>
  <c r="I54" i="4"/>
  <c r="H54" i="4"/>
  <c r="F54" i="4"/>
  <c r="K53" i="4"/>
  <c r="J53" i="4"/>
  <c r="I53" i="4"/>
  <c r="H53" i="4"/>
  <c r="F53" i="4"/>
  <c r="K52" i="4"/>
  <c r="J52" i="4"/>
  <c r="I52" i="4"/>
  <c r="H52" i="4"/>
  <c r="F52" i="4"/>
  <c r="K51" i="4"/>
  <c r="J51" i="4"/>
  <c r="I51" i="4"/>
  <c r="H51" i="4"/>
  <c r="F51" i="4"/>
  <c r="K50" i="4"/>
  <c r="J50" i="4"/>
  <c r="I50" i="4"/>
  <c r="H50" i="4"/>
  <c r="F50" i="4"/>
  <c r="K49" i="4"/>
  <c r="J49" i="4"/>
  <c r="I49" i="4"/>
  <c r="H49" i="4"/>
  <c r="F49" i="4"/>
  <c r="K48" i="4"/>
  <c r="J48" i="4"/>
  <c r="I48" i="4"/>
  <c r="H48" i="4"/>
  <c r="F48" i="4"/>
  <c r="K47" i="4"/>
  <c r="J47" i="4"/>
  <c r="I47" i="4"/>
  <c r="H47" i="4"/>
  <c r="F47" i="4"/>
  <c r="K46" i="4"/>
  <c r="J46" i="4"/>
  <c r="I46" i="4"/>
  <c r="H46" i="4"/>
  <c r="F46" i="4"/>
  <c r="K45" i="4"/>
  <c r="J45" i="4"/>
  <c r="I45" i="4"/>
  <c r="H45" i="4"/>
  <c r="F45" i="4"/>
  <c r="K44" i="4"/>
  <c r="J44" i="4"/>
  <c r="I44" i="4"/>
  <c r="H44" i="4"/>
  <c r="F44" i="4"/>
  <c r="K43" i="4"/>
  <c r="J43" i="4"/>
  <c r="I43" i="4"/>
  <c r="H43" i="4"/>
  <c r="F43" i="4"/>
  <c r="K42" i="4"/>
  <c r="J42" i="4"/>
  <c r="I42" i="4"/>
  <c r="H42" i="4"/>
  <c r="F42" i="4"/>
  <c r="K41" i="4"/>
  <c r="J41" i="4"/>
  <c r="I41" i="4"/>
  <c r="H41" i="4"/>
  <c r="F41" i="4"/>
  <c r="K40" i="4"/>
  <c r="J40" i="4"/>
  <c r="I40" i="4"/>
  <c r="H40" i="4"/>
  <c r="F40" i="4"/>
  <c r="K39" i="4"/>
  <c r="J39" i="4"/>
  <c r="I39" i="4"/>
  <c r="H39" i="4"/>
  <c r="F39" i="4"/>
  <c r="K38" i="4"/>
  <c r="J38" i="4"/>
  <c r="I38" i="4"/>
  <c r="H38" i="4"/>
  <c r="F38" i="4"/>
  <c r="K37" i="4"/>
  <c r="J37" i="4"/>
  <c r="I37" i="4"/>
  <c r="H37" i="4"/>
  <c r="F37" i="4"/>
  <c r="K36" i="4"/>
  <c r="J36" i="4"/>
  <c r="I36" i="4"/>
  <c r="H36" i="4"/>
  <c r="F36" i="4"/>
  <c r="K35" i="4"/>
  <c r="J35" i="4"/>
  <c r="I35" i="4"/>
  <c r="H35" i="4"/>
  <c r="F35" i="4"/>
  <c r="K34" i="4"/>
  <c r="J34" i="4"/>
  <c r="I34" i="4"/>
  <c r="H34" i="4"/>
  <c r="F34" i="4"/>
  <c r="K33" i="4"/>
  <c r="J33" i="4"/>
  <c r="I33" i="4"/>
  <c r="H33" i="4"/>
  <c r="F33" i="4"/>
  <c r="K32" i="4"/>
  <c r="J32" i="4"/>
  <c r="I32" i="4"/>
  <c r="H32" i="4"/>
  <c r="F32" i="4"/>
  <c r="K31" i="4"/>
  <c r="J31" i="4"/>
  <c r="I31" i="4"/>
  <c r="H31" i="4"/>
  <c r="F31" i="4"/>
  <c r="K30" i="4"/>
  <c r="J30" i="4"/>
  <c r="I30" i="4"/>
  <c r="H30" i="4"/>
  <c r="F30" i="4"/>
  <c r="K29" i="4"/>
  <c r="J29" i="4"/>
  <c r="I29" i="4"/>
  <c r="H29" i="4"/>
  <c r="F29" i="4"/>
  <c r="K28" i="4"/>
  <c r="J28" i="4"/>
  <c r="I28" i="4"/>
  <c r="H28" i="4"/>
  <c r="F28" i="4"/>
  <c r="K27" i="4"/>
  <c r="J27" i="4"/>
  <c r="I27" i="4"/>
  <c r="H27" i="4"/>
  <c r="F27" i="4"/>
  <c r="K26" i="4"/>
  <c r="J26" i="4"/>
  <c r="I26" i="4"/>
  <c r="H26" i="4"/>
  <c r="F26" i="4"/>
  <c r="K25" i="4"/>
  <c r="J25" i="4"/>
  <c r="I25" i="4"/>
  <c r="H25" i="4"/>
  <c r="F25" i="4"/>
  <c r="K24" i="4"/>
  <c r="J24" i="4"/>
  <c r="I24" i="4"/>
  <c r="H24" i="4"/>
  <c r="F24" i="4"/>
  <c r="K23" i="4"/>
  <c r="J23" i="4"/>
  <c r="I23" i="4"/>
  <c r="H23" i="4"/>
  <c r="F23" i="4"/>
  <c r="K22" i="4"/>
  <c r="J22" i="4"/>
  <c r="I22" i="4"/>
  <c r="H22" i="4"/>
  <c r="F22" i="4"/>
  <c r="K21" i="4"/>
  <c r="J21" i="4"/>
  <c r="I21" i="4"/>
  <c r="H21" i="4"/>
  <c r="F21" i="4"/>
  <c r="K20" i="4"/>
  <c r="J20" i="4"/>
  <c r="I20" i="4"/>
  <c r="H20" i="4"/>
  <c r="F20" i="4"/>
  <c r="K19" i="4"/>
  <c r="J19" i="4"/>
  <c r="I19" i="4"/>
  <c r="H19" i="4"/>
  <c r="F19" i="4"/>
  <c r="K18" i="4"/>
  <c r="J18" i="4"/>
  <c r="I18" i="4"/>
  <c r="H18" i="4"/>
  <c r="F18" i="4"/>
  <c r="K17" i="4"/>
  <c r="J17" i="4"/>
  <c r="I17" i="4"/>
  <c r="H17" i="4"/>
  <c r="F17" i="4"/>
  <c r="K16" i="4"/>
  <c r="J16" i="4"/>
  <c r="I16" i="4"/>
  <c r="H16" i="4"/>
  <c r="F16" i="4"/>
  <c r="K15" i="4"/>
  <c r="J15" i="4"/>
  <c r="I15" i="4"/>
  <c r="H15" i="4"/>
  <c r="F15" i="4"/>
  <c r="K14" i="4"/>
  <c r="J14" i="4"/>
  <c r="I14" i="4"/>
  <c r="H14" i="4"/>
  <c r="F14" i="4"/>
  <c r="K13" i="4"/>
  <c r="J13" i="4"/>
  <c r="I13" i="4"/>
  <c r="H13" i="4"/>
  <c r="F13" i="4"/>
  <c r="K12" i="4"/>
  <c r="J12" i="4"/>
  <c r="I12" i="4"/>
  <c r="H12" i="4"/>
  <c r="F12" i="4"/>
  <c r="K11" i="4"/>
  <c r="J11" i="4"/>
  <c r="I11" i="4"/>
  <c r="H11" i="4"/>
  <c r="F11" i="4"/>
  <c r="K10" i="4"/>
  <c r="J10" i="4"/>
  <c r="I10" i="4"/>
  <c r="H10" i="4"/>
  <c r="F10" i="4"/>
  <c r="K9" i="4"/>
  <c r="J9" i="4"/>
  <c r="I9" i="4"/>
  <c r="H9" i="4"/>
  <c r="F9" i="4"/>
  <c r="K8" i="4"/>
  <c r="J8" i="4"/>
  <c r="I8" i="4"/>
  <c r="H8" i="4"/>
  <c r="F8" i="4"/>
  <c r="K7" i="4"/>
  <c r="J7" i="4"/>
  <c r="I7" i="4"/>
  <c r="H7" i="4"/>
  <c r="F7" i="4"/>
  <c r="K6" i="4"/>
  <c r="J6" i="4"/>
  <c r="I6" i="4"/>
  <c r="H6" i="4"/>
  <c r="F6" i="4"/>
  <c r="F29" i="3"/>
  <c r="F49" i="3" s="1"/>
  <c r="G49" i="3" s="1"/>
  <c r="F28" i="3"/>
  <c r="F48" i="3" s="1"/>
  <c r="G48" i="3" s="1"/>
  <c r="F30" i="3"/>
  <c r="F50" i="3" s="1"/>
  <c r="G50" i="3" s="1"/>
  <c r="F27" i="3"/>
  <c r="F47" i="3" s="1"/>
  <c r="G47" i="3" s="1"/>
  <c r="F26" i="3"/>
  <c r="F46" i="3" s="1"/>
  <c r="G46" i="3" s="1"/>
  <c r="F25" i="3"/>
  <c r="F45" i="3" s="1"/>
  <c r="G45" i="3" s="1"/>
  <c r="F24" i="3"/>
  <c r="F44" i="3" s="1"/>
  <c r="F22" i="3"/>
  <c r="F42" i="3" s="1"/>
  <c r="F21" i="3"/>
  <c r="F41" i="3" s="1"/>
  <c r="F20" i="3"/>
  <c r="F40" i="3" s="1"/>
  <c r="F19" i="3"/>
  <c r="F39" i="3" s="1"/>
  <c r="F18" i="3"/>
  <c r="F38" i="3" s="1"/>
  <c r="F17" i="3"/>
  <c r="F37" i="3" s="1"/>
  <c r="F16" i="3"/>
  <c r="F36" i="3" s="1"/>
  <c r="F15" i="3"/>
  <c r="F35" i="3" s="1"/>
  <c r="G44" i="3" l="1"/>
  <c r="F64" i="3"/>
  <c r="G64" i="3" s="1"/>
  <c r="G43" i="3"/>
  <c r="F63" i="3"/>
  <c r="G63" i="3" s="1"/>
  <c r="F62" i="3"/>
  <c r="G62" i="3" s="1"/>
  <c r="G42" i="3"/>
  <c r="G34" i="3"/>
  <c r="F54" i="3"/>
  <c r="G54" i="3" s="1"/>
  <c r="G36" i="3"/>
  <c r="F56" i="3"/>
  <c r="G56" i="3" s="1"/>
  <c r="F58" i="3"/>
  <c r="G58" i="3" s="1"/>
  <c r="G38" i="3"/>
  <c r="G33" i="3"/>
  <c r="F53" i="3"/>
  <c r="G53" i="3" s="1"/>
  <c r="G35" i="3"/>
  <c r="F55" i="3"/>
  <c r="G55" i="3" s="1"/>
  <c r="F59" i="3"/>
  <c r="G59" i="3" s="1"/>
  <c r="G39" i="3"/>
  <c r="G37" i="3"/>
  <c r="F57" i="3"/>
  <c r="G57" i="3" s="1"/>
  <c r="F60" i="3"/>
  <c r="G60" i="3" s="1"/>
  <c r="G40" i="3"/>
  <c r="F61" i="3"/>
  <c r="G61" i="3" s="1"/>
  <c r="G41" i="3"/>
  <c r="G19" i="3"/>
  <c r="G23" i="3"/>
  <c r="G20" i="3"/>
  <c r="G31" i="3"/>
  <c r="G22" i="3"/>
  <c r="G24" i="3"/>
  <c r="G25" i="3"/>
  <c r="G21" i="3"/>
  <c r="G26" i="3"/>
  <c r="G27" i="3"/>
  <c r="G32" i="3"/>
  <c r="G30" i="3"/>
  <c r="G28" i="3"/>
  <c r="G17" i="3"/>
  <c r="G29" i="3"/>
  <c r="G14" i="3"/>
  <c r="G15" i="3"/>
  <c r="G16" i="3"/>
  <c r="G18" i="3"/>
  <c r="G1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Consulta desde STAR2000" type="1" refreshedVersion="8" background="1" saveData="1">
    <dbPr connection="DSN=EIS;UID=EIS_MGR;DBQ=EIS;DBA=W;APA=T;EXC=F;FEN=T;QTO=F;FRC=10;FDL=10;LOB=T;RST=T;BTD=F;BNF=F;BAM=IfAllSuccessful;NUM=NLS;DPM=F;MTS=T;MDI=F;CSR=F;FWC=F;FBS=64000;TLO=O;MLD=0;ODA=F;STE=F;TSZ=8192;AST=FLOAT;" command="select _x000d__x000a_    substr(trim(to_char(a.idestaci,'000000')),1, 5)   Concesión, a.NMESTSER as Centro,_x000d__x000a_    b.drestser Dirección, b.drestpob as Municipio, b.cdestpos as &quot;C.P&quot;,_x000d__x000a_    d.telestac  Teléfono_x000d__x000a_from _x000d__x000a_    SGTEST16@dbl_STAR  a _x000d__x000a_inner join_x000d__x000a_    SGTEST19@dbl_STAR b_x000d__x000a_on a.idestaci = b.idestaci_x000d__x000a_left join _x000d__x000a_    SGTEST21@dbl_STAR d_x000d__x000a_on a.idestaci = d.idestaci_x000d__x000a_inner join _x000d__x000a_    eess_master ma_x000d__x000a_on substr(trim(to_char(a.idestaci,'000000')),1, 5) = ma.n_concn _x000d__x000a_where  _x000d__x000a_    a.idgrupos = 34_x000d__x000a_    and a.CDESTOPE = 1_x000d__x000a_    and ma.bandera = 'CEP' _x000d__x000a_    and substr(trim(to_char(a.idestaci,'000000')),1, 5)  in (Select n_concn from eess_agrup_master where estado = 'OPR')_x000d__x000a_    and  ma.id_pais = '034' and ma.provincia not in ('51','52')  and categoria in ('ES','US','PD') _x000d__x000a_    and ma.n_concn in (select n_concn  from eess_productos p where p.N_concn = ma.n_concn and  trunc(fec_baja) &gt; trunc(sysdate) and COD_PROD = '41386')  _x000d__x000a__x000d__x000a_order by 5"/>
  </connection>
  <connection id="2" xr16:uid="{00000000-0015-0000-FFFF-FFFF03000000}" name="Consulta desde STAR200011" type="1" refreshedVersion="8" background="1" saveData="1">
    <dbPr connection="DSN=EIS;UID=EIS_MGR;DBQ=EIS;DBA=W;APA=T;EXC=F;FEN=T;QTO=F;FRC=10;FDL=10;LOB=T;RST=T;BTD=F;BNF=F;BAM=IfAllSuccessful;NUM=NLS;DPM=F;MTS=T;MDI=F;CSR=F;FWC=F;FBS=64000;TLO=O;MLD=0;ODA=F;STE=F;TSZ=8192;AST=FLOAT;" command="select _x000d__x000a_    substr(trim(to_char(a.idestaci,'000000')),1, 5)   Concesión, a.NMESTSER as Centro,_x000d__x000a_    b.drestser Dirección, b.drestpob as Municipio, b.cdestpos as &quot;C.P&quot;,_x000d__x000a_    d.telestac  Teléfono_x000d__x000a_from _x000d__x000a_    SGTEST16@dbl_STAR  a _x000d__x000a_inner join_x000d__x000a_    SGTEST19@dbl_STAR b_x000d__x000a_on a.idestaci = b.idestaci_x000d__x000a_left join _x000d__x000a_    SGTEST21@dbl_STAR d_x000d__x000a_on a.idestaci = d.idestaci_x000d__x000a_inner join _x000d__x000a_    eess_master ma_x000d__x000a_on substr(trim(to_char(a.idestaci,'000000')),1, 5) = ma.n_concn _x000d__x000a_where  _x000d__x000a_    a.idgrupos = 50_x000d__x000a_    and a.CDESTOPE = 1_x000d__x000a_    and ma.bandera = 'CEP' _x000d__x000a_    and substr(trim(to_char(a.idestaci,'000000')),1, 5)  in (Select n_concn from eess_agrup_master where estado = 'OPR')_x000d__x000a_    and  ma.id_pais = '034' and ma.provincia not in ('51','52')  and categoria in ('ES','US','PD') _x000d__x000a_    and ma.n_concn in (select n_concn  from eess_productos p where p.N_concn = ma.n_concn and  trunc(fec_baja) &gt; trunc(sysdate) and COD_PROD = '41386')  _x000d__x000a__x000d__x000a_order by 5"/>
  </connection>
</connections>
</file>

<file path=xl/sharedStrings.xml><?xml version="1.0" encoding="utf-8"?>
<sst xmlns="http://schemas.openxmlformats.org/spreadsheetml/2006/main" count="24000" uniqueCount="8710">
  <si>
    <t>Nombre</t>
  </si>
  <si>
    <t>Producto</t>
  </si>
  <si>
    <t>Provincia</t>
  </si>
  <si>
    <t>Diésel STAR</t>
  </si>
  <si>
    <t>PINA DE EBRO</t>
  </si>
  <si>
    <t>ZARAGOZA</t>
  </si>
  <si>
    <t>SANTA PERPETUA DE MOGUDA</t>
  </si>
  <si>
    <t>BARCELONA</t>
  </si>
  <si>
    <t>LA JUNQUERA</t>
  </si>
  <si>
    <t>GERONA</t>
  </si>
  <si>
    <t>PRAT DE LLOBREGAT</t>
  </si>
  <si>
    <t>MASSANET DE LA SELVA</t>
  </si>
  <si>
    <t>CONSTANTI</t>
  </si>
  <si>
    <t>TARRAGONA</t>
  </si>
  <si>
    <t>PALLEJA</t>
  </si>
  <si>
    <t>VILA-SANA</t>
  </si>
  <si>
    <t>LERIDA</t>
  </si>
  <si>
    <t>FONDARELLA</t>
  </si>
  <si>
    <t>PARETS</t>
  </si>
  <si>
    <t>VILAMALLA</t>
  </si>
  <si>
    <t>MARTORELL</t>
  </si>
  <si>
    <t>Codigo</t>
  </si>
  <si>
    <t>Direccion</t>
  </si>
  <si>
    <t>Poblacion</t>
  </si>
  <si>
    <t>Descuento por litro</t>
  </si>
  <si>
    <t>PRECIO BASE</t>
  </si>
  <si>
    <t>07422</t>
  </si>
  <si>
    <t>E.S. CARANAISA</t>
  </si>
  <si>
    <t>08130</t>
  </si>
  <si>
    <t>31714</t>
  </si>
  <si>
    <t>E.S. VALLES NORTE</t>
  </si>
  <si>
    <t>AUTOPISTA AP7, KM 144 - DIRECC. GERONA FRANCIA-ALICANTE Y CREVILLENTE-CARTAGENA-VERA</t>
  </si>
  <si>
    <t>17445</t>
  </si>
  <si>
    <t>E.S. PARETS DEL VALLES</t>
  </si>
  <si>
    <t>08150</t>
  </si>
  <si>
    <t>31609</t>
  </si>
  <si>
    <t>E.S. MARTORELL</t>
  </si>
  <si>
    <t>08760</t>
  </si>
  <si>
    <t>17156</t>
  </si>
  <si>
    <t>E.S. PALLEJA I</t>
  </si>
  <si>
    <t>08780</t>
  </si>
  <si>
    <t>19170</t>
  </si>
  <si>
    <t>E.S. PALLEJA II</t>
  </si>
  <si>
    <t>15089</t>
  </si>
  <si>
    <t>E.S. LA PAUSA</t>
  </si>
  <si>
    <t>08820</t>
  </si>
  <si>
    <t>15596</t>
  </si>
  <si>
    <t>E.S. SOLANAS</t>
  </si>
  <si>
    <t>08907</t>
  </si>
  <si>
    <t>13524</t>
  </si>
  <si>
    <t>E.S. PEDROSA</t>
  </si>
  <si>
    <t>08908</t>
  </si>
  <si>
    <t>15802</t>
  </si>
  <si>
    <t>E.S. SANT NARCIS</t>
  </si>
  <si>
    <t>17005</t>
  </si>
  <si>
    <t>15735</t>
  </si>
  <si>
    <t>E.S. LA SELVA</t>
  </si>
  <si>
    <t>17412</t>
  </si>
  <si>
    <t>19952</t>
  </si>
  <si>
    <t>E.S. VILAMALLA</t>
  </si>
  <si>
    <t>17469</t>
  </si>
  <si>
    <t>31573</t>
  </si>
  <si>
    <t>E.S. EMPORDA</t>
  </si>
  <si>
    <t>17476</t>
  </si>
  <si>
    <t>11280</t>
  </si>
  <si>
    <t>E.S. LA JUNQUERA</t>
  </si>
  <si>
    <t>17700</t>
  </si>
  <si>
    <t>00202</t>
  </si>
  <si>
    <t>U.S. POSTE DE FRAGA</t>
  </si>
  <si>
    <t>FRAGA</t>
  </si>
  <si>
    <t>22520</t>
  </si>
  <si>
    <t>HUESCA</t>
  </si>
  <si>
    <t>17362</t>
  </si>
  <si>
    <t>E.S. FONDARELLA</t>
  </si>
  <si>
    <t>25244</t>
  </si>
  <si>
    <t>17146</t>
  </si>
  <si>
    <t>E.S. CONSTANTI</t>
  </si>
  <si>
    <t>43120</t>
  </si>
  <si>
    <t>02809</t>
  </si>
  <si>
    <t>E.S. EL CIERVO</t>
  </si>
  <si>
    <t>50750</t>
  </si>
  <si>
    <t>Precio Final CON IVA</t>
  </si>
  <si>
    <t>PRECIO FINAL SIN IVA</t>
  </si>
  <si>
    <t>-</t>
  </si>
  <si>
    <t>50550</t>
  </si>
  <si>
    <t>TARAZONA</t>
  </si>
  <si>
    <t>E.S. TARAZONA</t>
  </si>
  <si>
    <t>07414</t>
  </si>
  <si>
    <t>976882271</t>
  </si>
  <si>
    <t>50100</t>
  </si>
  <si>
    <t>LA ALMUNIA DE DOÑA GODINA</t>
  </si>
  <si>
    <t>E.S. LA ALMUNIA</t>
  </si>
  <si>
    <t>12019</t>
  </si>
  <si>
    <t>976-173011/3364</t>
  </si>
  <si>
    <t>50300</t>
  </si>
  <si>
    <t>CALATAYUD</t>
  </si>
  <si>
    <t>E.S. LA MERCED</t>
  </si>
  <si>
    <t>07187</t>
  </si>
  <si>
    <t>976-845490-45</t>
  </si>
  <si>
    <t>50220</t>
  </si>
  <si>
    <t>ARIZA</t>
  </si>
  <si>
    <t>E.S. ARIZA I</t>
  </si>
  <si>
    <t>12746</t>
  </si>
  <si>
    <t>976-845490/45</t>
  </si>
  <si>
    <t>E.S. ARIZA II</t>
  </si>
  <si>
    <t>12824</t>
  </si>
  <si>
    <t>976-618906</t>
  </si>
  <si>
    <t>50690</t>
  </si>
  <si>
    <t>PEDROLA</t>
  </si>
  <si>
    <t>E.S. BONAVIA</t>
  </si>
  <si>
    <t>11731</t>
  </si>
  <si>
    <t>699957845</t>
  </si>
  <si>
    <t>50193</t>
  </si>
  <si>
    <t>E.S. PEÑAFLOR</t>
  </si>
  <si>
    <t>12129</t>
  </si>
  <si>
    <t>976-470671</t>
  </si>
  <si>
    <t>50014</t>
  </si>
  <si>
    <t>E.S. MERCAZARAGOZA</t>
  </si>
  <si>
    <t>12467</t>
  </si>
  <si>
    <t>50830</t>
  </si>
  <si>
    <t>VILLANUEVA DE GALLEGO</t>
  </si>
  <si>
    <t>E.S. VILLANUEVA DE GALLEGO</t>
  </si>
  <si>
    <t>22301</t>
  </si>
  <si>
    <t>976505062</t>
  </si>
  <si>
    <t>50410</t>
  </si>
  <si>
    <t>CUARTE DE HUERVA</t>
  </si>
  <si>
    <t>E.S. CUARTE</t>
  </si>
  <si>
    <t>13451</t>
  </si>
  <si>
    <t>980-696 737</t>
  </si>
  <si>
    <t>ZAMORA</t>
  </si>
  <si>
    <t>49810</t>
  </si>
  <si>
    <t>MORALES DE TORO</t>
  </si>
  <si>
    <t>E.S. MORALES DE TORO</t>
  </si>
  <si>
    <t>12392</t>
  </si>
  <si>
    <t>980-637255</t>
  </si>
  <si>
    <t>49600</t>
  </si>
  <si>
    <t>BENAVENTE</t>
  </si>
  <si>
    <t>E.S. LA CAÑADA</t>
  </si>
  <si>
    <t>33218</t>
  </si>
  <si>
    <t>980-538263</t>
  </si>
  <si>
    <t>49027</t>
  </si>
  <si>
    <t>E.S. RAIGADA DE LOS LLANOS</t>
  </si>
  <si>
    <t>33905</t>
  </si>
  <si>
    <t>980692573</t>
  </si>
  <si>
    <t>49800</t>
  </si>
  <si>
    <t>TORO</t>
  </si>
  <si>
    <t>E.S. RAIGADA TORO</t>
  </si>
  <si>
    <t>34370</t>
  </si>
  <si>
    <t>49121</t>
  </si>
  <si>
    <t>MONFARRACINOS</t>
  </si>
  <si>
    <t>E.S. SAN MARTIN</t>
  </si>
  <si>
    <t>11151</t>
  </si>
  <si>
    <t>49140</t>
  </si>
  <si>
    <t>TABARA</t>
  </si>
  <si>
    <t>E.S. TABARA</t>
  </si>
  <si>
    <t>33197</t>
  </si>
  <si>
    <t>980-528972</t>
  </si>
  <si>
    <t>49024</t>
  </si>
  <si>
    <t>E.S. ZAMORA</t>
  </si>
  <si>
    <t>33057</t>
  </si>
  <si>
    <t>980-642732</t>
  </si>
  <si>
    <t>49310</t>
  </si>
  <si>
    <t>MOMBUEY</t>
  </si>
  <si>
    <t>E.S. RIAS BAJAS</t>
  </si>
  <si>
    <t>33739</t>
  </si>
  <si>
    <t>946-670129</t>
  </si>
  <si>
    <t>VIZCAYA</t>
  </si>
  <si>
    <t>48860</t>
  </si>
  <si>
    <t>ZALLA</t>
  </si>
  <si>
    <t>E.S. ZALLA</t>
  </si>
  <si>
    <t>33992</t>
  </si>
  <si>
    <t>983-338633</t>
  </si>
  <si>
    <t>VALLADOLID</t>
  </si>
  <si>
    <t>47009</t>
  </si>
  <si>
    <t>E.S. HEPRASA</t>
  </si>
  <si>
    <t>33086</t>
  </si>
  <si>
    <t>983-697161</t>
  </si>
  <si>
    <t>47164</t>
  </si>
  <si>
    <t>SAN MIGUEL DEL ARROYO</t>
  </si>
  <si>
    <t>15190</t>
  </si>
  <si>
    <t>983609147</t>
  </si>
  <si>
    <t>47238</t>
  </si>
  <si>
    <t>ALCAZAREN</t>
  </si>
  <si>
    <t>E.S. LA ARROYADA</t>
  </si>
  <si>
    <t>11551</t>
  </si>
  <si>
    <t>606938444</t>
  </si>
  <si>
    <t>47133</t>
  </si>
  <si>
    <t>VEGA DE VALDETRONCO</t>
  </si>
  <si>
    <t>E.S. RAIGADA VALDETRONCO</t>
  </si>
  <si>
    <t>05694</t>
  </si>
  <si>
    <t>E.S.RAIGADA VALLADOLID</t>
  </si>
  <si>
    <t>18605</t>
  </si>
  <si>
    <t>983227149*</t>
  </si>
  <si>
    <t>47008</t>
  </si>
  <si>
    <t>E.S. LA ENCINA</t>
  </si>
  <si>
    <t>17466</t>
  </si>
  <si>
    <t>983-816128</t>
  </si>
  <si>
    <t>47511</t>
  </si>
  <si>
    <t>E.S. SIETE IGLESIAS</t>
  </si>
  <si>
    <t>17079</t>
  </si>
  <si>
    <t>983-746010</t>
  </si>
  <si>
    <t>47670</t>
  </si>
  <si>
    <t>E.S. BUENAVISTA</t>
  </si>
  <si>
    <t>07092</t>
  </si>
  <si>
    <t>96 2443778</t>
  </si>
  <si>
    <t>VALENCIA</t>
  </si>
  <si>
    <t>46260</t>
  </si>
  <si>
    <t>ALBERIQUE</t>
  </si>
  <si>
    <t>E.S. BALCON DEL JUCAR</t>
  </si>
  <si>
    <t>16442</t>
  </si>
  <si>
    <t>962320183</t>
  </si>
  <si>
    <t>46340</t>
  </si>
  <si>
    <t>REQUENA</t>
  </si>
  <si>
    <t>E.S. REQUENA II</t>
  </si>
  <si>
    <t>17390</t>
  </si>
  <si>
    <t>96-2660026</t>
  </si>
  <si>
    <t>46500</t>
  </si>
  <si>
    <t>SAGUNTO</t>
  </si>
  <si>
    <t>E.S. SENDRA SOLBES</t>
  </si>
  <si>
    <t>01453</t>
  </si>
  <si>
    <t>670055054</t>
  </si>
  <si>
    <t>96-2660020</t>
  </si>
  <si>
    <t>E.S. MONTIVER</t>
  </si>
  <si>
    <t>07185</t>
  </si>
  <si>
    <t>696962244</t>
  </si>
  <si>
    <t>E.S. CRUCE DE CALLES</t>
  </si>
  <si>
    <t>26742</t>
  </si>
  <si>
    <t>962442343</t>
  </si>
  <si>
    <t>E.S. ALBERIQUE II</t>
  </si>
  <si>
    <t>17262</t>
  </si>
  <si>
    <t>96-1231029</t>
  </si>
  <si>
    <t>46290</t>
  </si>
  <si>
    <t>E.S. NAVARRO II</t>
  </si>
  <si>
    <t>12462</t>
  </si>
  <si>
    <t>96-1920733</t>
  </si>
  <si>
    <t>46930</t>
  </si>
  <si>
    <t>E.S. LA SENYERA</t>
  </si>
  <si>
    <t>33450</t>
  </si>
  <si>
    <t>9612211225</t>
  </si>
  <si>
    <t>46460</t>
  </si>
  <si>
    <t>SILLA</t>
  </si>
  <si>
    <t>E.S. PISTA DE SILLA</t>
  </si>
  <si>
    <t>17608</t>
  </si>
  <si>
    <t>962865250</t>
  </si>
  <si>
    <t>46770</t>
  </si>
  <si>
    <t>JARACO</t>
  </si>
  <si>
    <t>E.S. XERACO I</t>
  </si>
  <si>
    <t>17019</t>
  </si>
  <si>
    <t>46177</t>
  </si>
  <si>
    <t>TUEJAR</t>
  </si>
  <si>
    <t>E.S. TUEJAR</t>
  </si>
  <si>
    <t>11669</t>
  </si>
  <si>
    <t>96-2250017</t>
  </si>
  <si>
    <t>46840</t>
  </si>
  <si>
    <t>PUEBLA DEL DUC</t>
  </si>
  <si>
    <t>E.S. LA POBLA DEL DUQUE</t>
  </si>
  <si>
    <t>11034</t>
  </si>
  <si>
    <t>961681924</t>
  </si>
  <si>
    <t>46839</t>
  </si>
  <si>
    <t>GUADASEQUIES</t>
  </si>
  <si>
    <t>E.S. SOS BUTANO</t>
  </si>
  <si>
    <t>33745</t>
  </si>
  <si>
    <t>46270</t>
  </si>
  <si>
    <t>E.S. CANONCHE</t>
  </si>
  <si>
    <t>16854</t>
  </si>
  <si>
    <t>96-2242865</t>
  </si>
  <si>
    <t>46650</t>
  </si>
  <si>
    <t>CANALS</t>
  </si>
  <si>
    <t>E.S. ALGIMA II</t>
  </si>
  <si>
    <t>37219</t>
  </si>
  <si>
    <t>E.S. LA SENYERA II</t>
  </si>
  <si>
    <t>37190</t>
  </si>
  <si>
    <t>606372420</t>
  </si>
  <si>
    <t>46513</t>
  </si>
  <si>
    <t>E.S. VENTORRILLO</t>
  </si>
  <si>
    <t>19473</t>
  </si>
  <si>
    <t>E.S. REQUENA I</t>
  </si>
  <si>
    <t>17389</t>
  </si>
  <si>
    <t>46800</t>
  </si>
  <si>
    <t>E.S. ALGIMA I</t>
  </si>
  <si>
    <t>11921</t>
  </si>
  <si>
    <t>962891239</t>
  </si>
  <si>
    <t>E.S. XERACO II</t>
  </si>
  <si>
    <t>17020</t>
  </si>
  <si>
    <t>96-2905139</t>
  </si>
  <si>
    <t>46880</t>
  </si>
  <si>
    <t>E.S. JORNET LLOBREGAT</t>
  </si>
  <si>
    <t>10933</t>
  </si>
  <si>
    <t>962905139</t>
  </si>
  <si>
    <t>46870</t>
  </si>
  <si>
    <t>ONTENIENTE</t>
  </si>
  <si>
    <t>E.S. ONTENIENTE</t>
  </si>
  <si>
    <t>19096</t>
  </si>
  <si>
    <t>TOLEDO</t>
  </si>
  <si>
    <t>45600</t>
  </si>
  <si>
    <t>TALAVERA DE LA REINA</t>
  </si>
  <si>
    <t>925-558090</t>
  </si>
  <si>
    <t>45214</t>
  </si>
  <si>
    <t>CEDILLO DEL CONDADO</t>
  </si>
  <si>
    <t>E.S. EL CRUCE DE CEDILLO</t>
  </si>
  <si>
    <t>10609</t>
  </si>
  <si>
    <t>635767966</t>
  </si>
  <si>
    <t>45260</t>
  </si>
  <si>
    <t>VILLASECA DE LA SAGRA</t>
  </si>
  <si>
    <t>E.S. LA ERMITA</t>
  </si>
  <si>
    <t>11783</t>
  </si>
  <si>
    <t>E.S. TORREHIERRO I</t>
  </si>
  <si>
    <t>33552</t>
  </si>
  <si>
    <t>925-490050</t>
  </si>
  <si>
    <t>45280</t>
  </si>
  <si>
    <t>OLIAS DEL REY</t>
  </si>
  <si>
    <t>E.S. GASOLI II</t>
  </si>
  <si>
    <t>37236</t>
  </si>
  <si>
    <t>925-490019</t>
  </si>
  <si>
    <t>E.S. GASOLI I</t>
  </si>
  <si>
    <t>33073</t>
  </si>
  <si>
    <t>619824320</t>
  </si>
  <si>
    <t>TERUEL</t>
  </si>
  <si>
    <t>44370</t>
  </si>
  <si>
    <t>CELLA</t>
  </si>
  <si>
    <t>E.S. EL CAMPOFRIO</t>
  </si>
  <si>
    <t>11587</t>
  </si>
  <si>
    <t>978848272 *</t>
  </si>
  <si>
    <t>44556</t>
  </si>
  <si>
    <t>AGUAVIVA</t>
  </si>
  <si>
    <t>E.S. AGUAVIVA</t>
  </si>
  <si>
    <t>15538</t>
  </si>
  <si>
    <t>978720326</t>
  </si>
  <si>
    <t>44450</t>
  </si>
  <si>
    <t>LA PUEBLA DE VALVERDE</t>
  </si>
  <si>
    <t>E.S. PUEBLA DE VALVERDE</t>
  </si>
  <si>
    <t>19542</t>
  </si>
  <si>
    <t>934005070</t>
  </si>
  <si>
    <t>43720</t>
  </si>
  <si>
    <t>E.S. L'ARBOC</t>
  </si>
  <si>
    <t>11838</t>
  </si>
  <si>
    <t>607706419</t>
  </si>
  <si>
    <t>43800</t>
  </si>
  <si>
    <t>VALLS</t>
  </si>
  <si>
    <t>E.S. PARKING VALLS</t>
  </si>
  <si>
    <t>20501</t>
  </si>
  <si>
    <t>43490</t>
  </si>
  <si>
    <t>E.S.VILAVERD</t>
  </si>
  <si>
    <t>10779</t>
  </si>
  <si>
    <t>673037686</t>
  </si>
  <si>
    <t>43850</t>
  </si>
  <si>
    <t>CAMBRILS</t>
  </si>
  <si>
    <t>E.S. AREA CAMBRILS COOPERATIVA</t>
  </si>
  <si>
    <t>20717</t>
  </si>
  <si>
    <t>699164651</t>
  </si>
  <si>
    <t>SORIA</t>
  </si>
  <si>
    <t>42300</t>
  </si>
  <si>
    <t>E.S. EL BURGO DE OSMA-BUQUERIN</t>
  </si>
  <si>
    <t>21093</t>
  </si>
  <si>
    <t>659504750</t>
  </si>
  <si>
    <t>42193</t>
  </si>
  <si>
    <t>E.S. VENTA NUEVA I</t>
  </si>
  <si>
    <t>07446</t>
  </si>
  <si>
    <t>SEVILLA</t>
  </si>
  <si>
    <t>41710</t>
  </si>
  <si>
    <t>UTRERA</t>
  </si>
  <si>
    <t>E.S. EMILIO</t>
  </si>
  <si>
    <t>11622</t>
  </si>
  <si>
    <t>954-810016</t>
  </si>
  <si>
    <t>41640</t>
  </si>
  <si>
    <t>OSUNA</t>
  </si>
  <si>
    <t>E.S. SAN ARCADIO</t>
  </si>
  <si>
    <t>05868</t>
  </si>
  <si>
    <t>627542393</t>
  </si>
  <si>
    <t>41020</t>
  </si>
  <si>
    <t>E.S. AEROPUERTO</t>
  </si>
  <si>
    <t>05887</t>
  </si>
  <si>
    <t>95-5953656/3432</t>
  </si>
  <si>
    <t>41410</t>
  </si>
  <si>
    <t>CARMONA</t>
  </si>
  <si>
    <t>E.S. LA PONDEROSA</t>
  </si>
  <si>
    <t>34350</t>
  </si>
  <si>
    <t>95-4838200</t>
  </si>
  <si>
    <t>41420</t>
  </si>
  <si>
    <t>FUENTES DE ANDALUCIA</t>
  </si>
  <si>
    <t>E.S. MARIA AUXILIADORA</t>
  </si>
  <si>
    <t>34193</t>
  </si>
  <si>
    <t>954199954</t>
  </si>
  <si>
    <t>41429</t>
  </si>
  <si>
    <t>LA CAMPANA</t>
  </si>
  <si>
    <t>E.S. APOLO XV, S.L.L.</t>
  </si>
  <si>
    <t>17899</t>
  </si>
  <si>
    <t>954816678/79/80</t>
  </si>
  <si>
    <t>41550</t>
  </si>
  <si>
    <t>AGUADULCE</t>
  </si>
  <si>
    <t>E.S. EL MARQUES</t>
  </si>
  <si>
    <t>17848</t>
  </si>
  <si>
    <t>954-450163</t>
  </si>
  <si>
    <t>41011</t>
  </si>
  <si>
    <t>E.S. PUERTO SEVILLA</t>
  </si>
  <si>
    <t>17159</t>
  </si>
  <si>
    <t>656605095</t>
  </si>
  <si>
    <t>SEGOVIA</t>
  </si>
  <si>
    <t>40516</t>
  </si>
  <si>
    <t>FRESNO DE CANTESPINO</t>
  </si>
  <si>
    <t>E.S. FELIX BUQUERIN</t>
  </si>
  <si>
    <t>11024</t>
  </si>
  <si>
    <t>656305095</t>
  </si>
  <si>
    <t>40593</t>
  </si>
  <si>
    <t>CASTILLEJO DE MESLEON</t>
  </si>
  <si>
    <t>E.S. BUQUERIN</t>
  </si>
  <si>
    <t>12756</t>
  </si>
  <si>
    <t>923194013</t>
  </si>
  <si>
    <t>SALAMANCA</t>
  </si>
  <si>
    <t>37427</t>
  </si>
  <si>
    <t>PEDROSILLO EL RALO</t>
  </si>
  <si>
    <t>E.S. PEDROSILLO II</t>
  </si>
  <si>
    <t>19152</t>
  </si>
  <si>
    <t>923350280</t>
  </si>
  <si>
    <t>E.S. PEDROSILLO I</t>
  </si>
  <si>
    <t>17360</t>
  </si>
  <si>
    <t>649806554</t>
  </si>
  <si>
    <t>37893</t>
  </si>
  <si>
    <t>MACHACON</t>
  </si>
  <si>
    <t>E.S. AREA DE SERVICIO MACHACON</t>
  </si>
  <si>
    <t>21925</t>
  </si>
  <si>
    <t>923-440284</t>
  </si>
  <si>
    <t>37207</t>
  </si>
  <si>
    <t>LA FUENTE DE SAN ESTEBAN</t>
  </si>
  <si>
    <t>E.S. COLMENERO</t>
  </si>
  <si>
    <t>34278</t>
  </si>
  <si>
    <t>923-414180</t>
  </si>
  <si>
    <t>37720</t>
  </si>
  <si>
    <t>E.S. CARBURANTES PRIETO</t>
  </si>
  <si>
    <t>15587</t>
  </si>
  <si>
    <t>923- 44 07 66</t>
  </si>
  <si>
    <t>37494</t>
  </si>
  <si>
    <t>MARTIN DE YELTES</t>
  </si>
  <si>
    <t>E.S. MARTIN DE YELTES II</t>
  </si>
  <si>
    <t>19743</t>
  </si>
  <si>
    <t>923088927</t>
  </si>
  <si>
    <t>37795</t>
  </si>
  <si>
    <t>MONTEJO DE SALVATIERRA</t>
  </si>
  <si>
    <t>E.S. LA MAYA</t>
  </si>
  <si>
    <t>20153</t>
  </si>
  <si>
    <t>37760</t>
  </si>
  <si>
    <t>LINARES DE RIOFRIO</t>
  </si>
  <si>
    <t>E.S. LINARES DE RIOFRIO</t>
  </si>
  <si>
    <t>33956</t>
  </si>
  <si>
    <t>923440994</t>
  </si>
  <si>
    <t>E.S. MARTIN DE YELTES I</t>
  </si>
  <si>
    <t>19742</t>
  </si>
  <si>
    <t>986-764007</t>
  </si>
  <si>
    <t>PONTEVEDRA</t>
  </si>
  <si>
    <t>36120</t>
  </si>
  <si>
    <t>E.S. PILPA</t>
  </si>
  <si>
    <t>15909</t>
  </si>
  <si>
    <t>986-332111</t>
  </si>
  <si>
    <t>36416</t>
  </si>
  <si>
    <t>E.S. EXGA</t>
  </si>
  <si>
    <t>33076</t>
  </si>
  <si>
    <t>986-580288/1222</t>
  </si>
  <si>
    <t>36540</t>
  </si>
  <si>
    <t>SILLEDA</t>
  </si>
  <si>
    <t>E.S. SILLEDA</t>
  </si>
  <si>
    <t>11542</t>
  </si>
  <si>
    <t>986708353</t>
  </si>
  <si>
    <t>36141</t>
  </si>
  <si>
    <t>VILABOA</t>
  </si>
  <si>
    <t>E.S. VILABOA</t>
  </si>
  <si>
    <t>17157</t>
  </si>
  <si>
    <t>986-279475</t>
  </si>
  <si>
    <t>36214</t>
  </si>
  <si>
    <t>VIGO</t>
  </si>
  <si>
    <t>E.S. EXGA AVDA. MADRID</t>
  </si>
  <si>
    <t>16618</t>
  </si>
  <si>
    <t>979837183</t>
  </si>
  <si>
    <t>PALENCIA</t>
  </si>
  <si>
    <t>34192</t>
  </si>
  <si>
    <t>GRIJOTA</t>
  </si>
  <si>
    <t>E.S. GRIJOTA</t>
  </si>
  <si>
    <t>12857</t>
  </si>
  <si>
    <t>979-800088</t>
  </si>
  <si>
    <t>34230</t>
  </si>
  <si>
    <t>TORQUEMADA</t>
  </si>
  <si>
    <t>E.S. EL CANTO</t>
  </si>
  <si>
    <t>20500</t>
  </si>
  <si>
    <t>627484222</t>
  </si>
  <si>
    <t>34004</t>
  </si>
  <si>
    <t>E.S. COMUNIDAD EUROPEA</t>
  </si>
  <si>
    <t>26489</t>
  </si>
  <si>
    <t>979133644</t>
  </si>
  <si>
    <t>34480</t>
  </si>
  <si>
    <t>ALAR DEL REY</t>
  </si>
  <si>
    <t>E.S. BECERRIL</t>
  </si>
  <si>
    <t>12726</t>
  </si>
  <si>
    <t>947-166002</t>
  </si>
  <si>
    <t>34260</t>
  </si>
  <si>
    <t>VILLODRIGO</t>
  </si>
  <si>
    <t>E.S. SANDINO</t>
  </si>
  <si>
    <t>15443</t>
  </si>
  <si>
    <t>947-163002</t>
  </si>
  <si>
    <t>E.S. SANDINO II</t>
  </si>
  <si>
    <t>13056</t>
  </si>
  <si>
    <t>667705219</t>
  </si>
  <si>
    <t>34800</t>
  </si>
  <si>
    <t>AGUILAR DE CAMPOO</t>
  </si>
  <si>
    <t>E.S. AGUILAR DE CAMPOO</t>
  </si>
  <si>
    <t>21980</t>
  </si>
  <si>
    <t>629074705</t>
  </si>
  <si>
    <t>ORENSE</t>
  </si>
  <si>
    <t>32630</t>
  </si>
  <si>
    <t>E.S. ANTELA</t>
  </si>
  <si>
    <t>19899</t>
  </si>
  <si>
    <t>988-270635</t>
  </si>
  <si>
    <t>32500</t>
  </si>
  <si>
    <t>E.S. PITEIRA CIBEIRA</t>
  </si>
  <si>
    <t>04084</t>
  </si>
  <si>
    <t>988-55 01 50</t>
  </si>
  <si>
    <t>32695</t>
  </si>
  <si>
    <t>E.S. ABAVIDES</t>
  </si>
  <si>
    <t>17122</t>
  </si>
  <si>
    <t>988-209837</t>
  </si>
  <si>
    <t>32100</t>
  </si>
  <si>
    <t>GUSTEY</t>
  </si>
  <si>
    <t>15359</t>
  </si>
  <si>
    <t>988-320288</t>
  </si>
  <si>
    <t>32300</t>
  </si>
  <si>
    <t>EL BARCO DE VALDEORRAS</t>
  </si>
  <si>
    <t>E.S.EL BARCO DE VALDEORRAS</t>
  </si>
  <si>
    <t>04708</t>
  </si>
  <si>
    <t>988275064</t>
  </si>
  <si>
    <t>32570</t>
  </si>
  <si>
    <t>MASIDE</t>
  </si>
  <si>
    <t>E.S. DACON</t>
  </si>
  <si>
    <t>12813</t>
  </si>
  <si>
    <t>988-425592/3514</t>
  </si>
  <si>
    <t>32549</t>
  </si>
  <si>
    <t>E.S. VILLAVIEJA</t>
  </si>
  <si>
    <t>15070</t>
  </si>
  <si>
    <t>988-215649</t>
  </si>
  <si>
    <t>32001</t>
  </si>
  <si>
    <t>E.S. VELASCO</t>
  </si>
  <si>
    <t>03823</t>
  </si>
  <si>
    <t>988403331</t>
  </si>
  <si>
    <t>32930</t>
  </si>
  <si>
    <t>E.S. HOSTAL ATENEO</t>
  </si>
  <si>
    <t>11483</t>
  </si>
  <si>
    <t>948451978</t>
  </si>
  <si>
    <t>NAVARRA</t>
  </si>
  <si>
    <t>31740</t>
  </si>
  <si>
    <t>SANTESTEBAN</t>
  </si>
  <si>
    <t>E.S. IBARBURU</t>
  </si>
  <si>
    <t>19121</t>
  </si>
  <si>
    <t>31110</t>
  </si>
  <si>
    <t>NOAIN</t>
  </si>
  <si>
    <t>E.S. NOAIN</t>
  </si>
  <si>
    <t>948307223</t>
  </si>
  <si>
    <t>31798</t>
  </si>
  <si>
    <t>LANZ</t>
  </si>
  <si>
    <t>E.S. LANZ</t>
  </si>
  <si>
    <t>12327</t>
  </si>
  <si>
    <t>948-604639</t>
  </si>
  <si>
    <t>31877</t>
  </si>
  <si>
    <t>GORRITI</t>
  </si>
  <si>
    <t>E.S. PAGOZELAI-II</t>
  </si>
  <si>
    <t>16054</t>
  </si>
  <si>
    <t>948730083</t>
  </si>
  <si>
    <t>31380</t>
  </si>
  <si>
    <t>CAPARROSO</t>
  </si>
  <si>
    <t>E.S. CAPARROSO</t>
  </si>
  <si>
    <t>33213</t>
  </si>
  <si>
    <t>948312570</t>
  </si>
  <si>
    <t>31119</t>
  </si>
  <si>
    <t>IMARCOAIN</t>
  </si>
  <si>
    <t>E.S. IMARCOAIN II</t>
  </si>
  <si>
    <t>31488</t>
  </si>
  <si>
    <t>948317205</t>
  </si>
  <si>
    <t>E.S. IMARCOAIN I</t>
  </si>
  <si>
    <t>31487</t>
  </si>
  <si>
    <t>31830</t>
  </si>
  <si>
    <t>E.S. LAKUNTZA</t>
  </si>
  <si>
    <t>33587</t>
  </si>
  <si>
    <t>948-604651</t>
  </si>
  <si>
    <t>E.S. PAGOZELAI-I</t>
  </si>
  <si>
    <t>16055</t>
  </si>
  <si>
    <t>948 310 169</t>
  </si>
  <si>
    <t>31191</t>
  </si>
  <si>
    <t>BERIAIN</t>
  </si>
  <si>
    <t>E.S. BERIAIN II</t>
  </si>
  <si>
    <t>37237</t>
  </si>
  <si>
    <t>948353270</t>
  </si>
  <si>
    <t>31190</t>
  </si>
  <si>
    <t>E.S. ZIZUR</t>
  </si>
  <si>
    <t>11824</t>
  </si>
  <si>
    <t>E.S. BERIAIN I</t>
  </si>
  <si>
    <t>15424</t>
  </si>
  <si>
    <t>MURCIA</t>
  </si>
  <si>
    <t>968-610197</t>
  </si>
  <si>
    <t>30500</t>
  </si>
  <si>
    <t>MOLINA DE SEGURA</t>
  </si>
  <si>
    <t>E.S. MOLINA</t>
  </si>
  <si>
    <t>02494</t>
  </si>
  <si>
    <t>968/135235-282</t>
  </si>
  <si>
    <t>30366</t>
  </si>
  <si>
    <t>EL ALGAR</t>
  </si>
  <si>
    <t>E.S. EL ALGAR</t>
  </si>
  <si>
    <t>03502</t>
  </si>
  <si>
    <t>30155</t>
  </si>
  <si>
    <t>E.S. ALFA MURCIA</t>
  </si>
  <si>
    <t>13254</t>
  </si>
  <si>
    <t>968-585 123*</t>
  </si>
  <si>
    <t>30708</t>
  </si>
  <si>
    <t>TORREPACHECO</t>
  </si>
  <si>
    <t>E.S. EL JIMENADO</t>
  </si>
  <si>
    <t>11782</t>
  </si>
  <si>
    <t>968-685077</t>
  </si>
  <si>
    <t>30620</t>
  </si>
  <si>
    <t>FORTUNA</t>
  </si>
  <si>
    <t>E.S. LA PURISIMA</t>
  </si>
  <si>
    <t>15001</t>
  </si>
  <si>
    <t>968402763</t>
  </si>
  <si>
    <t>30890</t>
  </si>
  <si>
    <t>PUERTO LUMBRERAS</t>
  </si>
  <si>
    <t>E.S. PUERTO LUMBRERAS</t>
  </si>
  <si>
    <t>17388</t>
  </si>
  <si>
    <t>952-558704</t>
  </si>
  <si>
    <t>MALAGA</t>
  </si>
  <si>
    <t>29719</t>
  </si>
  <si>
    <t>E.S. SAN ISIDRO</t>
  </si>
  <si>
    <t>13119</t>
  </si>
  <si>
    <t>9527373528</t>
  </si>
  <si>
    <t>29531</t>
  </si>
  <si>
    <t>HUMILLADERO</t>
  </si>
  <si>
    <t>E.S. LOS ALMENDROS II</t>
  </si>
  <si>
    <t>12483</t>
  </si>
  <si>
    <t>95-2422238/0017</t>
  </si>
  <si>
    <t>29570</t>
  </si>
  <si>
    <t>CARTAMA</t>
  </si>
  <si>
    <t>E.S. TITANIC</t>
  </si>
  <si>
    <t>31093</t>
  </si>
  <si>
    <t>952-758681</t>
  </si>
  <si>
    <t>29160</t>
  </si>
  <si>
    <t>CASABERMEJA</t>
  </si>
  <si>
    <t>E.S. CASABERMEJA</t>
  </si>
  <si>
    <t>17465</t>
  </si>
  <si>
    <t>952737528</t>
  </si>
  <si>
    <t>E.S. LOS ALMENDROS I</t>
  </si>
  <si>
    <t>12482</t>
  </si>
  <si>
    <t>630980558</t>
  </si>
  <si>
    <t>29540</t>
  </si>
  <si>
    <t>E.S. LA COLONIA</t>
  </si>
  <si>
    <t>33733</t>
  </si>
  <si>
    <t>952422238</t>
  </si>
  <si>
    <t>29580</t>
  </si>
  <si>
    <t>E.S. LOS REMEDIOS</t>
  </si>
  <si>
    <t>07386</t>
  </si>
  <si>
    <t>952182296</t>
  </si>
  <si>
    <t>29330</t>
  </si>
  <si>
    <t>ALMARGEN</t>
  </si>
  <si>
    <t>E.S. ALMARGEN</t>
  </si>
  <si>
    <t>34023</t>
  </si>
  <si>
    <t>625127174</t>
  </si>
  <si>
    <t>29788</t>
  </si>
  <si>
    <t>FRIGILIANA</t>
  </si>
  <si>
    <t>E.S. AXARQUIA</t>
  </si>
  <si>
    <t>20650</t>
  </si>
  <si>
    <t>952421478</t>
  </si>
  <si>
    <t>E.S. SAN MIGUEL</t>
  </si>
  <si>
    <t>17115</t>
  </si>
  <si>
    <t>616286589</t>
  </si>
  <si>
    <t>MADRID</t>
  </si>
  <si>
    <t>28031</t>
  </si>
  <si>
    <t>E.S. VALLECAS VILLAVERDE 365</t>
  </si>
  <si>
    <t>21580</t>
  </si>
  <si>
    <t>913729522</t>
  </si>
  <si>
    <t>28023</t>
  </si>
  <si>
    <t>E.S. DISCO</t>
  </si>
  <si>
    <t>05612</t>
  </si>
  <si>
    <t>91 684 55 38</t>
  </si>
  <si>
    <t>28903</t>
  </si>
  <si>
    <t>GETAFE</t>
  </si>
  <si>
    <t>E.S. LOESSA II</t>
  </si>
  <si>
    <t>37077</t>
  </si>
  <si>
    <t>683196907</t>
  </si>
  <si>
    <t>28906</t>
  </si>
  <si>
    <t>E.S. GETAFE II</t>
  </si>
  <si>
    <t>37076</t>
  </si>
  <si>
    <t>E.S. EL CERRO DE LA CABAÑA II</t>
  </si>
  <si>
    <t>37058</t>
  </si>
  <si>
    <t>916442093</t>
  </si>
  <si>
    <t>28922</t>
  </si>
  <si>
    <t>ALCORCON</t>
  </si>
  <si>
    <t>E.S. LISBOA</t>
  </si>
  <si>
    <t>07104</t>
  </si>
  <si>
    <t>E.S. LOESSA I</t>
  </si>
  <si>
    <t>07587</t>
  </si>
  <si>
    <t>916837587</t>
  </si>
  <si>
    <t>E.S. LOS ANGELES II - GETAFE</t>
  </si>
  <si>
    <t>37205</t>
  </si>
  <si>
    <t>91 737 74 72</t>
  </si>
  <si>
    <t>28891</t>
  </si>
  <si>
    <t>PINTO</t>
  </si>
  <si>
    <t>E.S. LAS ARENAS</t>
  </si>
  <si>
    <t>26066</t>
  </si>
  <si>
    <t>91-6964159</t>
  </si>
  <si>
    <t>LOS ANGELES H2H</t>
  </si>
  <si>
    <t>02539</t>
  </si>
  <si>
    <t>667450164</t>
  </si>
  <si>
    <t>28140</t>
  </si>
  <si>
    <t>E.S. FUENTE EL SAZ</t>
  </si>
  <si>
    <t>22075</t>
  </si>
  <si>
    <t>E.S. CEPSA A4 PINTO 365</t>
  </si>
  <si>
    <t>21771</t>
  </si>
  <si>
    <t>918945216</t>
  </si>
  <si>
    <t>28830</t>
  </si>
  <si>
    <t>SAN FERNANDO DE HENARES</t>
  </si>
  <si>
    <t>E.S. SAN FERNANDO DE HENARES</t>
  </si>
  <si>
    <t>16005</t>
  </si>
  <si>
    <t>E.S. EL CERRO DE LA CABAÑA I</t>
  </si>
  <si>
    <t>15109</t>
  </si>
  <si>
    <t>916570260</t>
  </si>
  <si>
    <t>28700</t>
  </si>
  <si>
    <t>SAN SEBASTIAN DE LOS REYES</t>
  </si>
  <si>
    <t>U.S. SAN SEBASTIAN DE LOS REYES</t>
  </si>
  <si>
    <t>20449</t>
  </si>
  <si>
    <t>699850820</t>
  </si>
  <si>
    <t>28924</t>
  </si>
  <si>
    <t>E.S. ALCORCON</t>
  </si>
  <si>
    <t>20220</t>
  </si>
  <si>
    <t>91.660.90.01</t>
  </si>
  <si>
    <t>VELILLA DE SAN ANTONIO</t>
  </si>
  <si>
    <t>E.S. VELILLA DE SAN ANTONIO</t>
  </si>
  <si>
    <t>14008</t>
  </si>
  <si>
    <t>620945912</t>
  </si>
  <si>
    <t>28320</t>
  </si>
  <si>
    <t>E.S. AUTOLYT</t>
  </si>
  <si>
    <t>10030</t>
  </si>
  <si>
    <t>916923608</t>
  </si>
  <si>
    <t>E.S. PINTO</t>
  </si>
  <si>
    <t>12707</t>
  </si>
  <si>
    <t>918755180/76</t>
  </si>
  <si>
    <t>28540</t>
  </si>
  <si>
    <t>PERALES DE TAJUÑA</t>
  </si>
  <si>
    <t>E.S. PERALES</t>
  </si>
  <si>
    <t>17217</t>
  </si>
  <si>
    <t>91-8921046</t>
  </si>
  <si>
    <t>28300</t>
  </si>
  <si>
    <t>ARANJUEZ</t>
  </si>
  <si>
    <t>E.S. PETROLARANJUEZ</t>
  </si>
  <si>
    <t>33936</t>
  </si>
  <si>
    <t>91 6580525</t>
  </si>
  <si>
    <t>28860</t>
  </si>
  <si>
    <t>E.S. PARACUELLOS</t>
  </si>
  <si>
    <t>12709</t>
  </si>
  <si>
    <t>91-688 88 88</t>
  </si>
  <si>
    <t>28914</t>
  </si>
  <si>
    <t>LEGANES</t>
  </si>
  <si>
    <t>E.S. VILLECA I</t>
  </si>
  <si>
    <t>31592</t>
  </si>
  <si>
    <t>91-6094727</t>
  </si>
  <si>
    <t>28950</t>
  </si>
  <si>
    <t>MORALEJA DE ENMEDIO</t>
  </si>
  <si>
    <t>E.S. MORALEJA DE ENMEDIO</t>
  </si>
  <si>
    <t>34010</t>
  </si>
  <si>
    <t>91-8681519</t>
  </si>
  <si>
    <t>28730</t>
  </si>
  <si>
    <t>U.S. POSTE BUITRAGO</t>
  </si>
  <si>
    <t>74060</t>
  </si>
  <si>
    <t>91-8145082</t>
  </si>
  <si>
    <t>28990</t>
  </si>
  <si>
    <t>TORREJON DE VELASCO</t>
  </si>
  <si>
    <t>E.S. TORREJON DE VELASCO</t>
  </si>
  <si>
    <t>11836</t>
  </si>
  <si>
    <t>91-680 50 88</t>
  </si>
  <si>
    <t>E.S. VILLECA II</t>
  </si>
  <si>
    <t>11205</t>
  </si>
  <si>
    <t>91-6708446/8571</t>
  </si>
  <si>
    <t>28820</t>
  </si>
  <si>
    <t>COSLADA</t>
  </si>
  <si>
    <t>E.S. COSLADA 1</t>
  </si>
  <si>
    <t>16199</t>
  </si>
  <si>
    <t>916951016</t>
  </si>
  <si>
    <t>E.S. GETAFE I</t>
  </si>
  <si>
    <t>01399</t>
  </si>
  <si>
    <t>982300208</t>
  </si>
  <si>
    <t>LUGO</t>
  </si>
  <si>
    <t>27163</t>
  </si>
  <si>
    <t>E.S. O CORGO II</t>
  </si>
  <si>
    <t>17717</t>
  </si>
  <si>
    <t>982-508035</t>
  </si>
  <si>
    <t>27730</t>
  </si>
  <si>
    <t>E.S. A'RODA</t>
  </si>
  <si>
    <t>33852</t>
  </si>
  <si>
    <t>98-2330126</t>
  </si>
  <si>
    <t>27240</t>
  </si>
  <si>
    <t>E.S. GRANXEIRO</t>
  </si>
  <si>
    <t>15064</t>
  </si>
  <si>
    <t>667382195</t>
  </si>
  <si>
    <t>27400</t>
  </si>
  <si>
    <t>MONFORTE DE LEMOS</t>
  </si>
  <si>
    <t>E.S. MONFORTE DE LEMOS</t>
  </si>
  <si>
    <t>17365</t>
  </si>
  <si>
    <t>982300206</t>
  </si>
  <si>
    <t>E.S. O CORGO I</t>
  </si>
  <si>
    <t>17716</t>
  </si>
  <si>
    <t>973295238</t>
  </si>
  <si>
    <t>973-691186</t>
  </si>
  <si>
    <t>25520</t>
  </si>
  <si>
    <t>E.S. PONT DE SUERT</t>
  </si>
  <si>
    <t>11939</t>
  </si>
  <si>
    <t>LEON</t>
  </si>
  <si>
    <t>24320</t>
  </si>
  <si>
    <t>SAHAGUN DE CAMPOS</t>
  </si>
  <si>
    <t>E.S. LA VEGUILLA I</t>
  </si>
  <si>
    <t>17380</t>
  </si>
  <si>
    <t>987-361010</t>
  </si>
  <si>
    <t>24286</t>
  </si>
  <si>
    <t>HOSPITAL DE ORBIGO</t>
  </si>
  <si>
    <t>E.S. EL PASO HONROSO</t>
  </si>
  <si>
    <t>33917</t>
  </si>
  <si>
    <t>609888428</t>
  </si>
  <si>
    <t>24410</t>
  </si>
  <si>
    <t>CAMPONARAYA</t>
  </si>
  <si>
    <t>E.S. CAMPONARAYA</t>
  </si>
  <si>
    <t>22098</t>
  </si>
  <si>
    <t>606301977</t>
  </si>
  <si>
    <t>24392</t>
  </si>
  <si>
    <t>VILLADANGOS DEL PARAMO</t>
  </si>
  <si>
    <t>E.S. VILLADANGOS</t>
  </si>
  <si>
    <t>19956</t>
  </si>
  <si>
    <t>987617066</t>
  </si>
  <si>
    <t>24700</t>
  </si>
  <si>
    <t>ASTORGA</t>
  </si>
  <si>
    <t>E.S. PUERTA DE ASTORGA</t>
  </si>
  <si>
    <t>17148</t>
  </si>
  <si>
    <t>987-598033</t>
  </si>
  <si>
    <t>24680</t>
  </si>
  <si>
    <t>E.S.VILLAMANIN</t>
  </si>
  <si>
    <t>33430</t>
  </si>
  <si>
    <t>E.S. LA VEGUILLA II</t>
  </si>
  <si>
    <t>17381</t>
  </si>
  <si>
    <t>987642364</t>
  </si>
  <si>
    <t>24750</t>
  </si>
  <si>
    <t>LA BAÑEZA</t>
  </si>
  <si>
    <t>E.S. LA HACIENDA</t>
  </si>
  <si>
    <t>19986</t>
  </si>
  <si>
    <t>649804152</t>
  </si>
  <si>
    <t>24008</t>
  </si>
  <si>
    <t>E.S. REINO DE LEON</t>
  </si>
  <si>
    <t>22101</t>
  </si>
  <si>
    <t>663777445</t>
  </si>
  <si>
    <t>24398</t>
  </si>
  <si>
    <t>E.S. LOS ROSALES</t>
  </si>
  <si>
    <t>05752</t>
  </si>
  <si>
    <t>E.S. LA BAÑEZA</t>
  </si>
  <si>
    <t>33556</t>
  </si>
  <si>
    <t>941-340945</t>
  </si>
  <si>
    <t>LA RIOJA</t>
  </si>
  <si>
    <t>26257</t>
  </si>
  <si>
    <t>E.S. PLACIDO RIAÑO</t>
  </si>
  <si>
    <t>33875</t>
  </si>
  <si>
    <t>941-440422</t>
  </si>
  <si>
    <t>26370</t>
  </si>
  <si>
    <t>NAVARRETE</t>
  </si>
  <si>
    <t>E.S. SAN CAMILO</t>
  </si>
  <si>
    <t>04700</t>
  </si>
  <si>
    <t>26143</t>
  </si>
  <si>
    <t>E.S. JUBERA</t>
  </si>
  <si>
    <t>22093</t>
  </si>
  <si>
    <t>981.55.51.66</t>
  </si>
  <si>
    <t>LA CORUÑA</t>
  </si>
  <si>
    <t>15173</t>
  </si>
  <si>
    <t>OLEIROS</t>
  </si>
  <si>
    <t>E.S. SAN PEDRO DE NOS</t>
  </si>
  <si>
    <t>31522</t>
  </si>
  <si>
    <t>608388927</t>
  </si>
  <si>
    <t>15100</t>
  </si>
  <si>
    <t>CARBALLO</t>
  </si>
  <si>
    <t>E.S. CERQUEDA</t>
  </si>
  <si>
    <t>19396</t>
  </si>
  <si>
    <t>981509999</t>
  </si>
  <si>
    <t>15884</t>
  </si>
  <si>
    <t>SANTIAGO DE COMPOSTELA</t>
  </si>
  <si>
    <t>E.S. SIONLLA</t>
  </si>
  <si>
    <t>22904</t>
  </si>
  <si>
    <t>981 844471</t>
  </si>
  <si>
    <t>15930</t>
  </si>
  <si>
    <t>BOIRO</t>
  </si>
  <si>
    <t>E.S. GARLOU</t>
  </si>
  <si>
    <t>15121</t>
  </si>
  <si>
    <t>E.S. LAG SIGUEIRO</t>
  </si>
  <si>
    <t>07347</t>
  </si>
  <si>
    <t>981-485000</t>
  </si>
  <si>
    <t>15540</t>
  </si>
  <si>
    <t>NARON</t>
  </si>
  <si>
    <t>E.S. SAN MATEO</t>
  </si>
  <si>
    <t>20832</t>
  </si>
  <si>
    <t>981 887458</t>
  </si>
  <si>
    <t>15890</t>
  </si>
  <si>
    <t>E.S. COMPOSTELA</t>
  </si>
  <si>
    <t>19012</t>
  </si>
  <si>
    <t>15841</t>
  </si>
  <si>
    <t>SANTA COMBA</t>
  </si>
  <si>
    <t>E.S. XALLAS</t>
  </si>
  <si>
    <t>12500</t>
  </si>
  <si>
    <t>6999457974</t>
  </si>
  <si>
    <t>15380</t>
  </si>
  <si>
    <t>E.S. PATARELO</t>
  </si>
  <si>
    <t>12487</t>
  </si>
  <si>
    <t>981-610775</t>
  </si>
  <si>
    <t>E.S. OLEIROS</t>
  </si>
  <si>
    <t>33702</t>
  </si>
  <si>
    <t>981680606</t>
  </si>
  <si>
    <t>15688</t>
  </si>
  <si>
    <t>OROSO</t>
  </si>
  <si>
    <t>E.S. OS CARBALLOS</t>
  </si>
  <si>
    <t>12413</t>
  </si>
  <si>
    <t>15004</t>
  </si>
  <si>
    <t>U.S. POSTE ALFEREZ</t>
  </si>
  <si>
    <t>01136</t>
  </si>
  <si>
    <t>981-692428</t>
  </si>
  <si>
    <t>15186</t>
  </si>
  <si>
    <t>CERCEDA</t>
  </si>
  <si>
    <t>E.S. ESTASER A SILVA</t>
  </si>
  <si>
    <t>10838</t>
  </si>
  <si>
    <t>981-611637</t>
  </si>
  <si>
    <t>15168</t>
  </si>
  <si>
    <t>E.S. ESPIRITU SANTO</t>
  </si>
  <si>
    <t>33267</t>
  </si>
  <si>
    <t>981-803251</t>
  </si>
  <si>
    <t>15980</t>
  </si>
  <si>
    <t>E.S.ESCLAVITUD - PADRON</t>
  </si>
  <si>
    <t>15449</t>
  </si>
  <si>
    <t>953-507942</t>
  </si>
  <si>
    <t>JAEN</t>
  </si>
  <si>
    <t>23740</t>
  </si>
  <si>
    <t>ANDUJAR</t>
  </si>
  <si>
    <t>E.S. ANDUJAR II</t>
  </si>
  <si>
    <t>31316</t>
  </si>
  <si>
    <t>953281041</t>
  </si>
  <si>
    <t>23008</t>
  </si>
  <si>
    <t>E.S. EL OLIVO</t>
  </si>
  <si>
    <t>07545</t>
  </si>
  <si>
    <t>616567224</t>
  </si>
  <si>
    <t>23700</t>
  </si>
  <si>
    <t>LINARES</t>
  </si>
  <si>
    <t>E.S. LA ZARZUELA</t>
  </si>
  <si>
    <t>11674</t>
  </si>
  <si>
    <t>680378114</t>
  </si>
  <si>
    <t>E.S. NUEVA FRAGA</t>
  </si>
  <si>
    <t>22107</t>
  </si>
  <si>
    <t>696424622</t>
  </si>
  <si>
    <t>22888</t>
  </si>
  <si>
    <t>E.S. CANFRANC</t>
  </si>
  <si>
    <t>16664</t>
  </si>
  <si>
    <t>974-500006</t>
  </si>
  <si>
    <t>22330</t>
  </si>
  <si>
    <t>AINSA</t>
  </si>
  <si>
    <t>E.S. AINSA</t>
  </si>
  <si>
    <t>33561</t>
  </si>
  <si>
    <t>974461026</t>
  </si>
  <si>
    <t>22530</t>
  </si>
  <si>
    <t>ZAIDIN</t>
  </si>
  <si>
    <t>E.S. ZAIDIN</t>
  </si>
  <si>
    <t>07460</t>
  </si>
  <si>
    <t>974461400</t>
  </si>
  <si>
    <t>22234</t>
  </si>
  <si>
    <t>BALLOBAR</t>
  </si>
  <si>
    <t>E.S. BALLOBAR</t>
  </si>
  <si>
    <t>07007</t>
  </si>
  <si>
    <t>620971775</t>
  </si>
  <si>
    <t>SENA</t>
  </si>
  <si>
    <t>E.S. SENA</t>
  </si>
  <si>
    <t>33604</t>
  </si>
  <si>
    <t>974496913</t>
  </si>
  <si>
    <t>22600</t>
  </si>
  <si>
    <t>E.S.PORTAL DE SERRABLO</t>
  </si>
  <si>
    <t>33486</t>
  </si>
  <si>
    <t>HUELVA</t>
  </si>
  <si>
    <t>21620</t>
  </si>
  <si>
    <t>TRIGUEROS</t>
  </si>
  <si>
    <t>E.S. A-49 TRIGUEROS I</t>
  </si>
  <si>
    <t>17441</t>
  </si>
  <si>
    <t>959356363</t>
  </si>
  <si>
    <t>E.S. A-49 TRIGUEROS II</t>
  </si>
  <si>
    <t>17442</t>
  </si>
  <si>
    <t>943-734219</t>
  </si>
  <si>
    <t>GUIPUZCOA</t>
  </si>
  <si>
    <t>20230</t>
  </si>
  <si>
    <t>LEGAZPIA</t>
  </si>
  <si>
    <t>U.S. POSTE LEGAZPIA</t>
  </si>
  <si>
    <t>01657</t>
  </si>
  <si>
    <t>943-638412</t>
  </si>
  <si>
    <t>20300</t>
  </si>
  <si>
    <t>IRUN</t>
  </si>
  <si>
    <t>E.S. IRUN</t>
  </si>
  <si>
    <t>05770</t>
  </si>
  <si>
    <t>699961866</t>
  </si>
  <si>
    <t>20820</t>
  </si>
  <si>
    <t>E.S. ITZIAR II</t>
  </si>
  <si>
    <t>31339</t>
  </si>
  <si>
    <t>943187810</t>
  </si>
  <si>
    <t>20213</t>
  </si>
  <si>
    <t>E.S. ETXEGARATE</t>
  </si>
  <si>
    <t>20161</t>
  </si>
  <si>
    <t>943-861082</t>
  </si>
  <si>
    <t>20750</t>
  </si>
  <si>
    <t>ZUMAYA</t>
  </si>
  <si>
    <t>E.S. ZUMAIA</t>
  </si>
  <si>
    <t>12896</t>
  </si>
  <si>
    <t>E.S. ITZIAR I</t>
  </si>
  <si>
    <t>31307</t>
  </si>
  <si>
    <t>943693079</t>
  </si>
  <si>
    <t>20150</t>
  </si>
  <si>
    <t>E.S. BILLABONA</t>
  </si>
  <si>
    <t>20927</t>
  </si>
  <si>
    <t>616928524</t>
  </si>
  <si>
    <t>GUADALAJARA</t>
  </si>
  <si>
    <t>19628</t>
  </si>
  <si>
    <t>ALGORA</t>
  </si>
  <si>
    <t>E.S. AREA 112</t>
  </si>
  <si>
    <t>21530</t>
  </si>
  <si>
    <t>680789104</t>
  </si>
  <si>
    <t>GRANADA</t>
  </si>
  <si>
    <t>18600</t>
  </si>
  <si>
    <t>MOTRIL</t>
  </si>
  <si>
    <t>E.S. CURRO VARGAS III</t>
  </si>
  <si>
    <t>22082</t>
  </si>
  <si>
    <t>958463056</t>
  </si>
  <si>
    <t>18260</t>
  </si>
  <si>
    <t>ILLORA</t>
  </si>
  <si>
    <t>E.S. ILLORA</t>
  </si>
  <si>
    <t>33833</t>
  </si>
  <si>
    <t>18800</t>
  </si>
  <si>
    <t>BAZA</t>
  </si>
  <si>
    <t>19305</t>
  </si>
  <si>
    <t>958-623226</t>
  </si>
  <si>
    <t>18730</t>
  </si>
  <si>
    <t>CARCHUNA</t>
  </si>
  <si>
    <t>E.S. MUCHO MOTRIL</t>
  </si>
  <si>
    <t>31373</t>
  </si>
  <si>
    <t>958-600222</t>
  </si>
  <si>
    <t>E.S. CURRO VARGAS</t>
  </si>
  <si>
    <t>03355</t>
  </si>
  <si>
    <t>958680031</t>
  </si>
  <si>
    <t>18181</t>
  </si>
  <si>
    <t>DARRO</t>
  </si>
  <si>
    <t>E.S. CARO</t>
  </si>
  <si>
    <t>33977</t>
  </si>
  <si>
    <t>958-289806</t>
  </si>
  <si>
    <t>18087</t>
  </si>
  <si>
    <t>E.S. MERCAGRANADA</t>
  </si>
  <si>
    <t>13203</t>
  </si>
  <si>
    <t>958700385</t>
  </si>
  <si>
    <t>E.S. VENTA DEL SOL</t>
  </si>
  <si>
    <t>15060</t>
  </si>
  <si>
    <t>958-313802</t>
  </si>
  <si>
    <t>18300</t>
  </si>
  <si>
    <t>LOJA</t>
  </si>
  <si>
    <t>E.S. LA PALMA</t>
  </si>
  <si>
    <t>15955</t>
  </si>
  <si>
    <t>958345292</t>
  </si>
  <si>
    <t>E.S. DARRO</t>
  </si>
  <si>
    <t>11807</t>
  </si>
  <si>
    <t>972-780134</t>
  </si>
  <si>
    <t>17142</t>
  </si>
  <si>
    <t>VERGES</t>
  </si>
  <si>
    <t>E.S. VERGES</t>
  </si>
  <si>
    <t>10957</t>
  </si>
  <si>
    <t>972-555311</t>
  </si>
  <si>
    <t>667776124</t>
  </si>
  <si>
    <t>CUENCA</t>
  </si>
  <si>
    <t>16444</t>
  </si>
  <si>
    <t>CERVERA DEL LLANO</t>
  </si>
  <si>
    <t>E.S. CERVERA OIL</t>
  </si>
  <si>
    <t>33592</t>
  </si>
  <si>
    <t>16600</t>
  </si>
  <si>
    <t>SAN CLEMENTE</t>
  </si>
  <si>
    <t>E.S. SAN CLEMENTE I</t>
  </si>
  <si>
    <t>19313</t>
  </si>
  <si>
    <t>969320800</t>
  </si>
  <si>
    <t>16400</t>
  </si>
  <si>
    <t>TARANCON</t>
  </si>
  <si>
    <t>E.S. MANZANARES-TARANCON</t>
  </si>
  <si>
    <t>03599</t>
  </si>
  <si>
    <t>16470</t>
  </si>
  <si>
    <t>BELINCHON</t>
  </si>
  <si>
    <t>E.S. AREA 77 I</t>
  </si>
  <si>
    <t>11971</t>
  </si>
  <si>
    <t>E.S. AREA 77 II</t>
  </si>
  <si>
    <t>11970</t>
  </si>
  <si>
    <t>969-292015</t>
  </si>
  <si>
    <t>16623</t>
  </si>
  <si>
    <t>CASTILLO DE GARCIMUÑOZ</t>
  </si>
  <si>
    <t>E.S. GARCIMUÑOZ-1</t>
  </si>
  <si>
    <t>16227</t>
  </si>
  <si>
    <t>E.S. SAN CLEMENTE II</t>
  </si>
  <si>
    <t>19314</t>
  </si>
  <si>
    <t>962-312124/9</t>
  </si>
  <si>
    <t>16250</t>
  </si>
  <si>
    <t>CASTILLEJO DE INIESTA</t>
  </si>
  <si>
    <t>E.S. CASTILLEJO DE INIESTA</t>
  </si>
  <si>
    <t>17508</t>
  </si>
  <si>
    <t>969 29 20 15*</t>
  </si>
  <si>
    <t>16730</t>
  </si>
  <si>
    <t>HONRUBIA</t>
  </si>
  <si>
    <t>E.S. LASERNA TRIVIÑO</t>
  </si>
  <si>
    <t>17307</t>
  </si>
  <si>
    <t>969-292490</t>
  </si>
  <si>
    <t>E.S. GARCIMUÑOZ-2</t>
  </si>
  <si>
    <t>16228</t>
  </si>
  <si>
    <t>957-306 118</t>
  </si>
  <si>
    <t>CORDOBA</t>
  </si>
  <si>
    <t>14191</t>
  </si>
  <si>
    <t>ALDEA QUINTANA</t>
  </si>
  <si>
    <t>E.S. MESEGO</t>
  </si>
  <si>
    <t>05552</t>
  </si>
  <si>
    <t>626495335</t>
  </si>
  <si>
    <t>14013</t>
  </si>
  <si>
    <t>E.S. ARROYO DE LA MIEL</t>
  </si>
  <si>
    <t>01588</t>
  </si>
  <si>
    <t>957-370374</t>
  </si>
  <si>
    <t>14840</t>
  </si>
  <si>
    <t>CASTRO DEL RIO</t>
  </si>
  <si>
    <t>E.S. SAN MARINO</t>
  </si>
  <si>
    <t>05840</t>
  </si>
  <si>
    <t>21520</t>
  </si>
  <si>
    <t>957-306118</t>
  </si>
  <si>
    <t>E.S. LA MEZQUITA</t>
  </si>
  <si>
    <t>16215</t>
  </si>
  <si>
    <t>926-582066</t>
  </si>
  <si>
    <t>CIUDAD REAL</t>
  </si>
  <si>
    <t>13690</t>
  </si>
  <si>
    <t>ALAMEDA DE CERVERA</t>
  </si>
  <si>
    <t>E.S. ALAMEDA DE CERVERA</t>
  </si>
  <si>
    <t>33328</t>
  </si>
  <si>
    <t>926-241145</t>
  </si>
  <si>
    <t>13170</t>
  </si>
  <si>
    <t>MIGUELTURRA</t>
  </si>
  <si>
    <t>E.S.CRISTO DE LA MISERICORDIA</t>
  </si>
  <si>
    <t>11892</t>
  </si>
  <si>
    <t>630876789</t>
  </si>
  <si>
    <t>13420</t>
  </si>
  <si>
    <t>MALAGON</t>
  </si>
  <si>
    <t>34497</t>
  </si>
  <si>
    <t>926-696001</t>
  </si>
  <si>
    <t>13230</t>
  </si>
  <si>
    <t>MEMBRILLA</t>
  </si>
  <si>
    <t>E.S. ES MOLINA</t>
  </si>
  <si>
    <t>12069</t>
  </si>
  <si>
    <t>13600</t>
  </si>
  <si>
    <t>ALCAZAR DE SAN JUAN</t>
  </si>
  <si>
    <t>E.S. CONSUMAL</t>
  </si>
  <si>
    <t>12972</t>
  </si>
  <si>
    <t>926216260</t>
  </si>
  <si>
    <t>13005</t>
  </si>
  <si>
    <t>E.S. BECARES</t>
  </si>
  <si>
    <t>12472</t>
  </si>
  <si>
    <t>688917611</t>
  </si>
  <si>
    <t>13250</t>
  </si>
  <si>
    <t>DAIMIEL</t>
  </si>
  <si>
    <t>E.S. DAIMIEL</t>
  </si>
  <si>
    <t>12405</t>
  </si>
  <si>
    <t>630-876789</t>
  </si>
  <si>
    <t>E.S. LA ESTRELLA</t>
  </si>
  <si>
    <t>15234</t>
  </si>
  <si>
    <t>926851550</t>
  </si>
  <si>
    <t>E.S. LAS TABLAS</t>
  </si>
  <si>
    <t>33375</t>
  </si>
  <si>
    <t>926-331360</t>
  </si>
  <si>
    <t>13730</t>
  </si>
  <si>
    <t>SANTA CRUZ DE MUDELA</t>
  </si>
  <si>
    <t>12802</t>
  </si>
  <si>
    <t>926-312314</t>
  </si>
  <si>
    <t>13300</t>
  </si>
  <si>
    <t>E.S. EL HIDALGO</t>
  </si>
  <si>
    <t>12539</t>
  </si>
  <si>
    <t>964-22 05 98</t>
  </si>
  <si>
    <t>CASTELLON</t>
  </si>
  <si>
    <t>12003</t>
  </si>
  <si>
    <t>CASTELLON DE LA PLANA</t>
  </si>
  <si>
    <t>E.S. GAVISA PUERTO</t>
  </si>
  <si>
    <t>17244</t>
  </si>
  <si>
    <t>964 584000</t>
  </si>
  <si>
    <t>12592</t>
  </si>
  <si>
    <t>CHILCHES</t>
  </si>
  <si>
    <t>E.S. CHILCHES</t>
  </si>
  <si>
    <t>16550</t>
  </si>
  <si>
    <t>964-217829</t>
  </si>
  <si>
    <t>12006</t>
  </si>
  <si>
    <t>E.S. SOS</t>
  </si>
  <si>
    <t>15428</t>
  </si>
  <si>
    <t>964-121005/064</t>
  </si>
  <si>
    <t>12420</t>
  </si>
  <si>
    <t>BARRACAS</t>
  </si>
  <si>
    <t>E.S. BARRACAS</t>
  </si>
  <si>
    <t>05419</t>
  </si>
  <si>
    <t>964/602461</t>
  </si>
  <si>
    <t>12200</t>
  </si>
  <si>
    <t>ONDA</t>
  </si>
  <si>
    <t>E.S. ONDA 1</t>
  </si>
  <si>
    <t>04568</t>
  </si>
  <si>
    <t>660202658</t>
  </si>
  <si>
    <t>E.S. TIERCAS I</t>
  </si>
  <si>
    <t>05900</t>
  </si>
  <si>
    <t>627193985</t>
  </si>
  <si>
    <t>12540</t>
  </si>
  <si>
    <t>VILLARREAL DE LOS INFANTES</t>
  </si>
  <si>
    <t>E.S. FRAVIFE</t>
  </si>
  <si>
    <t>15682</t>
  </si>
  <si>
    <t>964-401504</t>
  </si>
  <si>
    <t>VINAROZ</t>
  </si>
  <si>
    <t>E.S. VERDERA</t>
  </si>
  <si>
    <t>05735</t>
  </si>
  <si>
    <t>E.S. GAVISA</t>
  </si>
  <si>
    <t>04531</t>
  </si>
  <si>
    <t>942 507297</t>
  </si>
  <si>
    <t>CANTABRIA</t>
  </si>
  <si>
    <t>39794</t>
  </si>
  <si>
    <t>ANERO</t>
  </si>
  <si>
    <t>E.S. ANERO</t>
  </si>
  <si>
    <t>16447</t>
  </si>
  <si>
    <t>942-881066/4268</t>
  </si>
  <si>
    <t>39300</t>
  </si>
  <si>
    <t>TORRELAVEGA</t>
  </si>
  <si>
    <t>E.S. TORRELAVEGA</t>
  </si>
  <si>
    <t>05652</t>
  </si>
  <si>
    <t>639793380</t>
  </si>
  <si>
    <t>39600</t>
  </si>
  <si>
    <t>REVILLA DE CAMARGO</t>
  </si>
  <si>
    <t>E.S. REVILLA S-30</t>
  </si>
  <si>
    <t>26057</t>
  </si>
  <si>
    <t>942821077</t>
  </si>
  <si>
    <t>E.S. CRESMAR</t>
  </si>
  <si>
    <t>18655</t>
  </si>
  <si>
    <t>956 185 133</t>
  </si>
  <si>
    <t>CADIZ</t>
  </si>
  <si>
    <t>11407</t>
  </si>
  <si>
    <t>JEREZ DE LA FRONTERA</t>
  </si>
  <si>
    <t>E.S. CAÑADA ANCHA</t>
  </si>
  <si>
    <t>07487</t>
  </si>
  <si>
    <t>956-780168</t>
  </si>
  <si>
    <t>11360</t>
  </si>
  <si>
    <t>SAN ROQUE</t>
  </si>
  <si>
    <t>E.S. LAS ROSAS</t>
  </si>
  <si>
    <t>07382</t>
  </si>
  <si>
    <t>956-411035</t>
  </si>
  <si>
    <t>11170</t>
  </si>
  <si>
    <t>MEDINA SIDONIA</t>
  </si>
  <si>
    <t>U.S. POSTE MEDINA SIDONIA</t>
  </si>
  <si>
    <t>00999</t>
  </si>
  <si>
    <t>956-677202</t>
  </si>
  <si>
    <t>11370</t>
  </si>
  <si>
    <t>LOS BARRIOS</t>
  </si>
  <si>
    <t>E.S. GUADACORTE I</t>
  </si>
  <si>
    <t>33111</t>
  </si>
  <si>
    <t>617349495</t>
  </si>
  <si>
    <t>11540</t>
  </si>
  <si>
    <t>SANLUCAR DE BARRAMEDA</t>
  </si>
  <si>
    <t>E.S. CUESTA BLANCA</t>
  </si>
  <si>
    <t>10716</t>
  </si>
  <si>
    <t>676707363</t>
  </si>
  <si>
    <t>11207</t>
  </si>
  <si>
    <t>ALGECIRAS</t>
  </si>
  <si>
    <t>E.S. PUERTO BAHIA DE ALGECIRAS</t>
  </si>
  <si>
    <t>21073</t>
  </si>
  <si>
    <t>E.S. GUADACORTE II</t>
  </si>
  <si>
    <t>37220</t>
  </si>
  <si>
    <t>PUERTO REAL</t>
  </si>
  <si>
    <t>956-374602</t>
  </si>
  <si>
    <t>11550</t>
  </si>
  <si>
    <t>CHIPIONA</t>
  </si>
  <si>
    <t>E.S. LA JARA</t>
  </si>
  <si>
    <t>16272</t>
  </si>
  <si>
    <t>956-283715</t>
  </si>
  <si>
    <t>11012</t>
  </si>
  <si>
    <t>E.S. ROMPEOLAS</t>
  </si>
  <si>
    <t>16224</t>
  </si>
  <si>
    <t>672160163</t>
  </si>
  <si>
    <t>CACERES</t>
  </si>
  <si>
    <t>10200</t>
  </si>
  <si>
    <t>TRUJILLO</t>
  </si>
  <si>
    <t>E.S. TRUJILLO</t>
  </si>
  <si>
    <t>34040</t>
  </si>
  <si>
    <t>927-291661/0584</t>
  </si>
  <si>
    <t>10190</t>
  </si>
  <si>
    <t>CASAR DE CACERES</t>
  </si>
  <si>
    <t>E.S. CASAR DE CACERES</t>
  </si>
  <si>
    <t>16344</t>
  </si>
  <si>
    <t>10740</t>
  </si>
  <si>
    <t>ALDEANUEVA DEL CAMINO</t>
  </si>
  <si>
    <t>E.S. ALDEANUEVA</t>
  </si>
  <si>
    <t>19136</t>
  </si>
  <si>
    <t>927-430071</t>
  </si>
  <si>
    <t>10810</t>
  </si>
  <si>
    <t>MONTEHERMOSO</t>
  </si>
  <si>
    <t>E.S. VIRGEN DE VALDEFUENTES</t>
  </si>
  <si>
    <t>11378</t>
  </si>
  <si>
    <t>927-270008</t>
  </si>
  <si>
    <t>10900</t>
  </si>
  <si>
    <t>ARROYO DE LA LUZ</t>
  </si>
  <si>
    <t>E.S. HERMANOS CORDERO</t>
  </si>
  <si>
    <t>15463</t>
  </si>
  <si>
    <t>E.S. TRUJILLO II</t>
  </si>
  <si>
    <t>17018</t>
  </si>
  <si>
    <t>927-338428/30</t>
  </si>
  <si>
    <t>E.S. TRUJILLO I</t>
  </si>
  <si>
    <t>17017</t>
  </si>
  <si>
    <t>927 19 40 40 *</t>
  </si>
  <si>
    <t>10691</t>
  </si>
  <si>
    <t>GALISTEO</t>
  </si>
  <si>
    <t>E.S. GALISTEO</t>
  </si>
  <si>
    <t>13296</t>
  </si>
  <si>
    <t>947-536192</t>
  </si>
  <si>
    <t>BURGOS</t>
  </si>
  <si>
    <t>09391</t>
  </si>
  <si>
    <t>CASTRILLO DE LA VEGA</t>
  </si>
  <si>
    <t>11665</t>
  </si>
  <si>
    <t>947173085</t>
  </si>
  <si>
    <t>09330</t>
  </si>
  <si>
    <t>MADRIGALEJO DEL MONTE</t>
  </si>
  <si>
    <t>15094</t>
  </si>
  <si>
    <t>947-500767</t>
  </si>
  <si>
    <t>09460</t>
  </si>
  <si>
    <t>E.S. TAMACA</t>
  </si>
  <si>
    <t>33099</t>
  </si>
  <si>
    <t>947 27 33 65</t>
  </si>
  <si>
    <t>09001</t>
  </si>
  <si>
    <t>E.S. VILLALONQUEJAR</t>
  </si>
  <si>
    <t>19437</t>
  </si>
  <si>
    <t>MILAGROS</t>
  </si>
  <si>
    <t>E.S. MILAGROS</t>
  </si>
  <si>
    <t>13078</t>
  </si>
  <si>
    <t>947-506011</t>
  </si>
  <si>
    <t>09470</t>
  </si>
  <si>
    <t>FUENTESPINA</t>
  </si>
  <si>
    <t>E.S. TUDANCA</t>
  </si>
  <si>
    <t>16222</t>
  </si>
  <si>
    <t>947161353</t>
  </si>
  <si>
    <t>09226</t>
  </si>
  <si>
    <t>VILLAQUIRAN DE LOS INFANTES</t>
  </si>
  <si>
    <t>E.S. VILLAQUIRAN</t>
  </si>
  <si>
    <t>04362</t>
  </si>
  <si>
    <t>08518</t>
  </si>
  <si>
    <t>GURB</t>
  </si>
  <si>
    <t>E.S. GURB II</t>
  </si>
  <si>
    <t>16897</t>
  </si>
  <si>
    <t>93-8853923</t>
  </si>
  <si>
    <t>08503</t>
  </si>
  <si>
    <t>E.S. GURB I</t>
  </si>
  <si>
    <t>16896</t>
  </si>
  <si>
    <t>E.S. SANTA PERPETUA DE MOGODA</t>
  </si>
  <si>
    <t>15619</t>
  </si>
  <si>
    <t>924-864660</t>
  </si>
  <si>
    <t>BADAJOZ</t>
  </si>
  <si>
    <t>06770</t>
  </si>
  <si>
    <t>CASAS DE DON PEDRO</t>
  </si>
  <si>
    <t>E.S. GASERNAV</t>
  </si>
  <si>
    <t>11131</t>
  </si>
  <si>
    <t>924-736136/6202</t>
  </si>
  <si>
    <t>06160</t>
  </si>
  <si>
    <t>BARCARROTA</t>
  </si>
  <si>
    <t>U.S. POSTE BARCARROTA</t>
  </si>
  <si>
    <t>01988</t>
  </si>
  <si>
    <t>924-670835</t>
  </si>
  <si>
    <t>06200</t>
  </si>
  <si>
    <t>ALMENDRALEJO</t>
  </si>
  <si>
    <t>E.S. LLANOS DE EXTREMADURA</t>
  </si>
  <si>
    <t>19843</t>
  </si>
  <si>
    <t>924-454858</t>
  </si>
  <si>
    <t>06480</t>
  </si>
  <si>
    <t>MONTIJO</t>
  </si>
  <si>
    <t>E.S. MONTIJO</t>
  </si>
  <si>
    <t>03789</t>
  </si>
  <si>
    <t>924585127</t>
  </si>
  <si>
    <t>06290</t>
  </si>
  <si>
    <t>USAGRE</t>
  </si>
  <si>
    <t>E.S. EL CRUCE DE USAGRE</t>
  </si>
  <si>
    <t>33776</t>
  </si>
  <si>
    <t>675738625</t>
  </si>
  <si>
    <t>06230</t>
  </si>
  <si>
    <t>E.S. LA GLORIETA</t>
  </si>
  <si>
    <t>05998</t>
  </si>
  <si>
    <t>618009935</t>
  </si>
  <si>
    <t>06260</t>
  </si>
  <si>
    <t>MONESTERIO</t>
  </si>
  <si>
    <t>E.S. GASOLINERA LEO</t>
  </si>
  <si>
    <t>21691</t>
  </si>
  <si>
    <t>615999286</t>
  </si>
  <si>
    <t>06220</t>
  </si>
  <si>
    <t>VILLAFRANCA DE LOS BARROS</t>
  </si>
  <si>
    <t>E.S. FIERROIL</t>
  </si>
  <si>
    <t>19360</t>
  </si>
  <si>
    <t>06249</t>
  </si>
  <si>
    <t>CALZADILLA DE LOS BARROS</t>
  </si>
  <si>
    <t>E.S. CALZADILLA DE LOS BARROS</t>
  </si>
  <si>
    <t>19407</t>
  </si>
  <si>
    <t>920-307054</t>
  </si>
  <si>
    <t>AVILA</t>
  </si>
  <si>
    <t>05296</t>
  </si>
  <si>
    <t>ADANERO</t>
  </si>
  <si>
    <t>E.S. ADANERO II</t>
  </si>
  <si>
    <t>37199</t>
  </si>
  <si>
    <t>920 088 127</t>
  </si>
  <si>
    <t>05309</t>
  </si>
  <si>
    <t>MUÑOGRANDE</t>
  </si>
  <si>
    <t>E.S. MUÑOGRANDE</t>
  </si>
  <si>
    <t>20790</t>
  </si>
  <si>
    <t>920-220031</t>
  </si>
  <si>
    <t>05004</t>
  </si>
  <si>
    <t>E.S. MORENO MUÑOZ I</t>
  </si>
  <si>
    <t>33260</t>
  </si>
  <si>
    <t>626976765</t>
  </si>
  <si>
    <t>05192</t>
  </si>
  <si>
    <t>LA COLILLA</t>
  </si>
  <si>
    <t>E.S. LA COLILLA</t>
  </si>
  <si>
    <t>33132</t>
  </si>
  <si>
    <t>E.S. ADANERO I</t>
  </si>
  <si>
    <t>33015</t>
  </si>
  <si>
    <t>985-5812752</t>
  </si>
  <si>
    <t>ASTURIAS</t>
  </si>
  <si>
    <t>33816</t>
  </si>
  <si>
    <t>E.S. SERVICADARIO</t>
  </si>
  <si>
    <t>11712</t>
  </si>
  <si>
    <t>985743415/0553</t>
  </si>
  <si>
    <t>33180</t>
  </si>
  <si>
    <t>NOREÑA</t>
  </si>
  <si>
    <t>E.S. NORA CARBURANTES</t>
  </si>
  <si>
    <t>19717</t>
  </si>
  <si>
    <t>985-492554</t>
  </si>
  <si>
    <t>33630</t>
  </si>
  <si>
    <t>POLA DE LENA</t>
  </si>
  <si>
    <t>E.S. POLA DE LENA</t>
  </si>
  <si>
    <t>05630</t>
  </si>
  <si>
    <t>600483355</t>
  </si>
  <si>
    <t>33438</t>
  </si>
  <si>
    <t>CARREÑO</t>
  </si>
  <si>
    <t>E.S. PRENDES</t>
  </si>
  <si>
    <t>33002</t>
  </si>
  <si>
    <t>98-5573551</t>
  </si>
  <si>
    <t>33409</t>
  </si>
  <si>
    <t>AVILES</t>
  </si>
  <si>
    <t>E.S. LA RIA</t>
  </si>
  <si>
    <t>16029</t>
  </si>
  <si>
    <t>950-340849</t>
  </si>
  <si>
    <t>ALMERIA</t>
  </si>
  <si>
    <t>04720</t>
  </si>
  <si>
    <t>05505</t>
  </si>
  <si>
    <t>645955439</t>
  </si>
  <si>
    <t>04002</t>
  </si>
  <si>
    <t>34091</t>
  </si>
  <si>
    <t>600559169</t>
  </si>
  <si>
    <t>04600</t>
  </si>
  <si>
    <t>HUERCAL OVERA</t>
  </si>
  <si>
    <t>34265</t>
  </si>
  <si>
    <t>950459079</t>
  </si>
  <si>
    <t>04628</t>
  </si>
  <si>
    <t>ANTAS</t>
  </si>
  <si>
    <t>E.S. EL REAL</t>
  </si>
  <si>
    <t>19243</t>
  </si>
  <si>
    <t>950-324088</t>
  </si>
  <si>
    <t>04740</t>
  </si>
  <si>
    <t>ROQUETAS DE MAR</t>
  </si>
  <si>
    <t>E.S. SAN ANTONIO</t>
  </si>
  <si>
    <t>33937</t>
  </si>
  <si>
    <t>950137695</t>
  </si>
  <si>
    <t>04662</t>
  </si>
  <si>
    <t>E.S. EL PILAR OVERA</t>
  </si>
  <si>
    <t>12758</t>
  </si>
  <si>
    <t>950273270</t>
  </si>
  <si>
    <t>04009</t>
  </si>
  <si>
    <t>E.S. BAYYANA</t>
  </si>
  <si>
    <t>15650</t>
  </si>
  <si>
    <t>667706571</t>
  </si>
  <si>
    <t>04500</t>
  </si>
  <si>
    <t>FIÑANA</t>
  </si>
  <si>
    <t>E.S.AREA DE SERVICIO XIQUENA</t>
  </si>
  <si>
    <t>10477</t>
  </si>
  <si>
    <t>950-135146</t>
  </si>
  <si>
    <t>E.S. BALLABONA</t>
  </si>
  <si>
    <t>13487</t>
  </si>
  <si>
    <t>640223596</t>
  </si>
  <si>
    <t>EL EJIDO</t>
  </si>
  <si>
    <t>E.S. ALMERIMAR</t>
  </si>
  <si>
    <t>16818</t>
  </si>
  <si>
    <t>639706366</t>
  </si>
  <si>
    <t>04270</t>
  </si>
  <si>
    <t>SORBAS</t>
  </si>
  <si>
    <t>E.S. SAN JAVIER</t>
  </si>
  <si>
    <t>33591</t>
  </si>
  <si>
    <t>950568056</t>
  </si>
  <si>
    <t>04770</t>
  </si>
  <si>
    <t>ADRA</t>
  </si>
  <si>
    <t>E.S. AREASUR</t>
  </si>
  <si>
    <t>20736</t>
  </si>
  <si>
    <t>04230</t>
  </si>
  <si>
    <t>HUERCAL DE ALMERIA</t>
  </si>
  <si>
    <t>E.S. COSTA ANDARAX</t>
  </si>
  <si>
    <t>21990</t>
  </si>
  <si>
    <t>E.S. LA MORENA</t>
  </si>
  <si>
    <t>21610</t>
  </si>
  <si>
    <t>626982792</t>
  </si>
  <si>
    <t>04621</t>
  </si>
  <si>
    <t>VERA</t>
  </si>
  <si>
    <t>E.S. ALOE</t>
  </si>
  <si>
    <t>22100</t>
  </si>
  <si>
    <t>950122879</t>
  </si>
  <si>
    <t>04560</t>
  </si>
  <si>
    <t>GADOR</t>
  </si>
  <si>
    <t>E.S. GADOR</t>
  </si>
  <si>
    <t>33323</t>
  </si>
  <si>
    <t>96-5621389</t>
  </si>
  <si>
    <t>ALICANTE</t>
  </si>
  <si>
    <t>03670</t>
  </si>
  <si>
    <t>MONFORTE DEL CID</t>
  </si>
  <si>
    <t>E.S. VIDAL RICO</t>
  </si>
  <si>
    <t>33843</t>
  </si>
  <si>
    <t>96-5281266</t>
  </si>
  <si>
    <t>03006</t>
  </si>
  <si>
    <t>E.S. MERCALICANTE</t>
  </si>
  <si>
    <t>03156</t>
  </si>
  <si>
    <t>965-392611</t>
  </si>
  <si>
    <t>03630</t>
  </si>
  <si>
    <t>SAX</t>
  </si>
  <si>
    <t>E.S. EL CASTILLO</t>
  </si>
  <si>
    <t>33784</t>
  </si>
  <si>
    <t>965370006.</t>
  </si>
  <si>
    <t>03610</t>
  </si>
  <si>
    <t>PETREL</t>
  </si>
  <si>
    <t>E.S .EL GUIRNEY II</t>
  </si>
  <si>
    <t>37186</t>
  </si>
  <si>
    <t>965495359</t>
  </si>
  <si>
    <t>03680</t>
  </si>
  <si>
    <t>ASPE</t>
  </si>
  <si>
    <t>E.S. LA VALLE</t>
  </si>
  <si>
    <t>16928</t>
  </si>
  <si>
    <t>965-891199</t>
  </si>
  <si>
    <t>03570</t>
  </si>
  <si>
    <t>VILLAJOYOSA</t>
  </si>
  <si>
    <t>E.S. PARAHIS</t>
  </si>
  <si>
    <t>15775</t>
  </si>
  <si>
    <t>965-801790</t>
  </si>
  <si>
    <t>03400</t>
  </si>
  <si>
    <t>VILLENA</t>
  </si>
  <si>
    <t>E.S. LA MORENICA</t>
  </si>
  <si>
    <t>04548</t>
  </si>
  <si>
    <t>606888882</t>
  </si>
  <si>
    <t>ALBACETE</t>
  </si>
  <si>
    <t>02499</t>
  </si>
  <si>
    <t>CANCARIX</t>
  </si>
  <si>
    <t>E.S. CANCARIX II</t>
  </si>
  <si>
    <t>18855</t>
  </si>
  <si>
    <t>967-243406</t>
  </si>
  <si>
    <t>02006</t>
  </si>
  <si>
    <t>E.S. PATRICIO CHAMORRO</t>
  </si>
  <si>
    <t>34046</t>
  </si>
  <si>
    <t>02695</t>
  </si>
  <si>
    <t>VILLAR DE CHINCHILLA</t>
  </si>
  <si>
    <t>E.S. SAN JUAN</t>
  </si>
  <si>
    <t>967-494204</t>
  </si>
  <si>
    <t>02253</t>
  </si>
  <si>
    <t>GOLOSALVO</t>
  </si>
  <si>
    <t>E.S. GOLOSALVO</t>
  </si>
  <si>
    <t>33469</t>
  </si>
  <si>
    <t>967-217777</t>
  </si>
  <si>
    <t>02080</t>
  </si>
  <si>
    <t>E.S. CAMPOLLANO II</t>
  </si>
  <si>
    <t>33204</t>
  </si>
  <si>
    <t>967-291456</t>
  </si>
  <si>
    <t>02124</t>
  </si>
  <si>
    <t>ALCADOZO</t>
  </si>
  <si>
    <t>E.S. ALCADOZO</t>
  </si>
  <si>
    <t>33887</t>
  </si>
  <si>
    <t>967592082</t>
  </si>
  <si>
    <t>02007</t>
  </si>
  <si>
    <t>E.S. PALACIO DE CONGRESOS</t>
  </si>
  <si>
    <t>21801</t>
  </si>
  <si>
    <t>E.S. CAMPOLLANO I</t>
  </si>
  <si>
    <t>37195</t>
  </si>
  <si>
    <t>669354169</t>
  </si>
  <si>
    <t>02600</t>
  </si>
  <si>
    <t>VILLARROBLEDO</t>
  </si>
  <si>
    <t>E.S. LOS VIÑEDOS</t>
  </si>
  <si>
    <t>18983</t>
  </si>
  <si>
    <t>02640</t>
  </si>
  <si>
    <t>ALMANSA</t>
  </si>
  <si>
    <t>E.S. MIRAFLOR</t>
  </si>
  <si>
    <t>13093</t>
  </si>
  <si>
    <t>635407331</t>
  </si>
  <si>
    <t>17906</t>
  </si>
  <si>
    <t>616557053</t>
  </si>
  <si>
    <t>02004</t>
  </si>
  <si>
    <t>E.S. LOS PRADOS</t>
  </si>
  <si>
    <t>15615</t>
  </si>
  <si>
    <t>ALAVA</t>
  </si>
  <si>
    <t>617649217</t>
  </si>
  <si>
    <t>01130</t>
  </si>
  <si>
    <t>MURGUIA</t>
  </si>
  <si>
    <t>E.S. JARRATE</t>
  </si>
  <si>
    <t>07496</t>
  </si>
  <si>
    <t>945 304 800</t>
  </si>
  <si>
    <t>01207</t>
  </si>
  <si>
    <t>E.S. ARAIA</t>
  </si>
  <si>
    <t>19511</t>
  </si>
  <si>
    <t>609473119</t>
  </si>
  <si>
    <t>01195</t>
  </si>
  <si>
    <t>SUBIJANA DE ALAVA</t>
  </si>
  <si>
    <t>E.S. SUBIJANA</t>
  </si>
  <si>
    <t>15038</t>
  </si>
  <si>
    <t>945-139550</t>
  </si>
  <si>
    <t>01510</t>
  </si>
  <si>
    <t>LUCO</t>
  </si>
  <si>
    <t>E.S. LUCO</t>
  </si>
  <si>
    <t>05396</t>
  </si>
  <si>
    <t>01010</t>
  </si>
  <si>
    <t>VITORIA</t>
  </si>
  <si>
    <t>E.S. VITORIA II</t>
  </si>
  <si>
    <t>18805</t>
  </si>
  <si>
    <t>C.P</t>
  </si>
  <si>
    <t>089-844215</t>
  </si>
  <si>
    <t>PORTUGAL</t>
  </si>
  <si>
    <t>8800-</t>
  </si>
  <si>
    <t>TAVIRA</t>
  </si>
  <si>
    <t>E.S. 397 P.K. 0,5 DESCONOCIDAD</t>
  </si>
  <si>
    <t>P.A. CACHOPO</t>
  </si>
  <si>
    <t>61126</t>
  </si>
  <si>
    <t>012043160</t>
  </si>
  <si>
    <t>8700-</t>
  </si>
  <si>
    <t>OLHAO</t>
  </si>
  <si>
    <t>A22 VIA DO INFANTE DE SAGRES, KM. 97 LAGOS-VILA REAL DE SANTO ANTÓNIO</t>
  </si>
  <si>
    <t>P.A. A22 OLHAO (VRA/OLH)</t>
  </si>
  <si>
    <t>63560</t>
  </si>
  <si>
    <t>P.A.A22 OLHAO (OLH/VRA)</t>
  </si>
  <si>
    <t>63559</t>
  </si>
  <si>
    <t>02-9963991</t>
  </si>
  <si>
    <t>ZONA IND.OLHAO.LOTE 233 EM MARIM DESCONOCIDAD</t>
  </si>
  <si>
    <t>P.A. OLHAO II</t>
  </si>
  <si>
    <t>61292</t>
  </si>
  <si>
    <t>ESTRADA NACIONAL. 125 DESCONOCIDAD</t>
  </si>
  <si>
    <t>P.A. OLHAO I</t>
  </si>
  <si>
    <t>61007</t>
  </si>
  <si>
    <t>00351217234663</t>
  </si>
  <si>
    <t>8600-</t>
  </si>
  <si>
    <t>LAGOS</t>
  </si>
  <si>
    <t>URB. PEDRA ALCADA LOTE 17 DESCONOCIDAD</t>
  </si>
  <si>
    <t>P.A. LAGOS (SAIDA PARA SAGRES)</t>
  </si>
  <si>
    <t>63331</t>
  </si>
  <si>
    <t>AV DESCOBRIMENTOS DESCONOCIDAD</t>
  </si>
  <si>
    <t>P.A. LAGOS-MARGINAL</t>
  </si>
  <si>
    <t>62127</t>
  </si>
  <si>
    <t>8500-</t>
  </si>
  <si>
    <t>PORTIMAO</t>
  </si>
  <si>
    <t>POÇO SECO-CARDOSAS - EST NAC 124 DESCONOCIDAD</t>
  </si>
  <si>
    <t>P.A. PORTIMAO</t>
  </si>
  <si>
    <t>62144</t>
  </si>
  <si>
    <t>082-491715</t>
  </si>
  <si>
    <t>VALE PESSEGUEIRO RASNALHO DESCONOCIDAD</t>
  </si>
  <si>
    <t>P.A. PORTO LAGOS</t>
  </si>
  <si>
    <t>61030</t>
  </si>
  <si>
    <t>8400-</t>
  </si>
  <si>
    <t>SILVES</t>
  </si>
  <si>
    <t>A-22 - VIA DO INFANTE LAGOS-VILA REAL DE SANTO ANTÓNIO</t>
  </si>
  <si>
    <t>A22 SILVES (LGS/FAR)</t>
  </si>
  <si>
    <t>63540</t>
  </si>
  <si>
    <t>A-22  - VIA DO INFANTE LAGOS-VILA REAL DE SANTO ANTÓNIO</t>
  </si>
  <si>
    <t>A22 SILVES (FAR/LGS)</t>
  </si>
  <si>
    <t>63539</t>
  </si>
  <si>
    <t>LAGOA</t>
  </si>
  <si>
    <t>E.N. 125 - URB. COVAS DE AREIA, LT.1 DESCONOCIDAD</t>
  </si>
  <si>
    <t>P.A. LAGOA</t>
  </si>
  <si>
    <t>62800</t>
  </si>
  <si>
    <t>082-356506</t>
  </si>
  <si>
    <t>E.N. 124 - 1 KM.10.7 VIVENDA QUITUE DESCONOCIDAD</t>
  </si>
  <si>
    <t>P.A. CARVOEIRO</t>
  </si>
  <si>
    <t>61037</t>
  </si>
  <si>
    <t>964006743</t>
  </si>
  <si>
    <t>VIVENDA LUZ -N.SRA. DA ROCHA DESCONOCIDAD</t>
  </si>
  <si>
    <t>P.A. ALPORCHINHOS</t>
  </si>
  <si>
    <t>61026</t>
  </si>
  <si>
    <t>8300-</t>
  </si>
  <si>
    <t>R CRUZ DA PALMEIRA EN 124 KM 17,936 DESCONOCIDAD</t>
  </si>
  <si>
    <t>P.A. SILVES CIDADE</t>
  </si>
  <si>
    <t>69038</t>
  </si>
  <si>
    <t>082-443858</t>
  </si>
  <si>
    <t>ESTRADA NACIONAL 269 DESCONOCIDAD</t>
  </si>
  <si>
    <t>P.A. SILVES</t>
  </si>
  <si>
    <t>61100</t>
  </si>
  <si>
    <t>8200-</t>
  </si>
  <si>
    <t>ALBUFEIRA</t>
  </si>
  <si>
    <t>E.N. 125, KM 3,2 - APT. 2340 DESCONOCIDAD</t>
  </si>
  <si>
    <t>P.A. FERREIRAS (LGS/FAR)</t>
  </si>
  <si>
    <t>62155</t>
  </si>
  <si>
    <t>P.A. FERREIRAS (FAR/LGS)</t>
  </si>
  <si>
    <t>61155</t>
  </si>
  <si>
    <t>089-388952</t>
  </si>
  <si>
    <t>8125-</t>
  </si>
  <si>
    <t>LOULE</t>
  </si>
  <si>
    <t xml:space="preserve"> LUGAR DA FONTE SANTA, DESCONOCIDAD</t>
  </si>
  <si>
    <t>P.A. QUARTEIRA</t>
  </si>
  <si>
    <t>61323</t>
  </si>
  <si>
    <t>8100-</t>
  </si>
  <si>
    <t>ZONA INDUSTRIAL, LOTE 1 DESCONOCIDAD</t>
  </si>
  <si>
    <t>P.A. LOULE</t>
  </si>
  <si>
    <t>61276</t>
  </si>
  <si>
    <t>8050-</t>
  </si>
  <si>
    <t>FARO</t>
  </si>
  <si>
    <t>E.N. 2 - KM 735,05 DESCONOCIDAD</t>
  </si>
  <si>
    <t>P.A. FARO CAMPINAS</t>
  </si>
  <si>
    <t>62119</t>
  </si>
  <si>
    <t>052-46312/46286</t>
  </si>
  <si>
    <t>8000-</t>
  </si>
  <si>
    <t>ROTUNDA DO AEROPORTO DE FARO DESCONOCIDAD</t>
  </si>
  <si>
    <t>P.A. FARO</t>
  </si>
  <si>
    <t>63422</t>
  </si>
  <si>
    <t>7960-</t>
  </si>
  <si>
    <t>VIDIGUEIRA</t>
  </si>
  <si>
    <t>E.N. 18 - KM 336,770 DESCONOCIDAD</t>
  </si>
  <si>
    <t>P.A. VIDIGUEIRA</t>
  </si>
  <si>
    <t>61898</t>
  </si>
  <si>
    <t>LARGO FREI ANTONIO DAS CHAGAS DESCONOCIDAD</t>
  </si>
  <si>
    <t>61340</t>
  </si>
  <si>
    <t>7800-</t>
  </si>
  <si>
    <t>BEJA</t>
  </si>
  <si>
    <t>ESTRADA DAS APOLINARIAS, 2      DESCONOCIDAD</t>
  </si>
  <si>
    <t>P.A. BEJA</t>
  </si>
  <si>
    <t>61125</t>
  </si>
  <si>
    <t>7700-</t>
  </si>
  <si>
    <t>ALMODOVAR</t>
  </si>
  <si>
    <t>AO KM 193 DA A2, AUTO ESTRADA DO SUL LISBOA-ALBUFEIRA</t>
  </si>
  <si>
    <t>A2 ALMODOVAR (ALG/LIS)</t>
  </si>
  <si>
    <t>63376</t>
  </si>
  <si>
    <t>A2 ALMODOVAR (LIS/ALG)</t>
  </si>
  <si>
    <t>63375</t>
  </si>
  <si>
    <t>7630-</t>
  </si>
  <si>
    <t>ODEMIRA</t>
  </si>
  <si>
    <t>LOTEAMENTO INDUSTRIAL DA BEMPOSTA LOTE 7 DESCONOCIDAD</t>
  </si>
  <si>
    <t>P.A. SAO TEOTONIO</t>
  </si>
  <si>
    <t>63673</t>
  </si>
  <si>
    <t>RUA NOVA, 2 DESCONOCIDAD</t>
  </si>
  <si>
    <t>P.A. COLOS</t>
  </si>
  <si>
    <t>61881</t>
  </si>
  <si>
    <t>065-47541</t>
  </si>
  <si>
    <t>7580-</t>
  </si>
  <si>
    <t>ALCACER DO SAL</t>
  </si>
  <si>
    <t>EN 261, KM 1,2 DESCONOCIDAD</t>
  </si>
  <si>
    <t>P.A. COMPORTA</t>
  </si>
  <si>
    <t>61039</t>
  </si>
  <si>
    <t>00351-217234663</t>
  </si>
  <si>
    <t>7480-</t>
  </si>
  <si>
    <t>AVIS</t>
  </si>
  <si>
    <t>HORTA DO CHAO, LOTE 16 DESCONOCIDAD</t>
  </si>
  <si>
    <t>P.A. AVIS</t>
  </si>
  <si>
    <t>62413</t>
  </si>
  <si>
    <t>7400-</t>
  </si>
  <si>
    <t>PONTE DE SOR</t>
  </si>
  <si>
    <t>ESTRADA DE ABRANTES DESCONOCIDAD</t>
  </si>
  <si>
    <t>P.A. PONTE DE SOR</t>
  </si>
  <si>
    <t>62425</t>
  </si>
  <si>
    <t>7350-</t>
  </si>
  <si>
    <t>FRONTEIRA</t>
  </si>
  <si>
    <t>ZONA INDUSTRIAL DE FRONTEIRA LOTE 43 DESCONOCIDAD</t>
  </si>
  <si>
    <t>P.A. FRONTEIRA</t>
  </si>
  <si>
    <t>61284</t>
  </si>
  <si>
    <t>7300-</t>
  </si>
  <si>
    <t>PORTALEGRE</t>
  </si>
  <si>
    <t>EN-18 DESCONOCIDAD</t>
  </si>
  <si>
    <t>P.A. CEPSA PORTALEGRE</t>
  </si>
  <si>
    <t>61281</t>
  </si>
  <si>
    <t>7100-</t>
  </si>
  <si>
    <t>ESTREMOZ</t>
  </si>
  <si>
    <t>A6 SUB LANCO EVORA/ESTREMOZ PK.223 MARATECA-CAIA</t>
  </si>
  <si>
    <t>A6 ESTREMOZ (LIS/ELV)</t>
  </si>
  <si>
    <t>62273</t>
  </si>
  <si>
    <t>017217600</t>
  </si>
  <si>
    <t>A6 ESTREMOZ (ELV/LIS)</t>
  </si>
  <si>
    <t>61273</t>
  </si>
  <si>
    <t>6420-</t>
  </si>
  <si>
    <t>TRANCOSO</t>
  </si>
  <si>
    <t>EN 226 - POSTO TOTAL-VILA FRANCA D NAVES DESCONOCIDAD</t>
  </si>
  <si>
    <t>P.A. VILA FRANCA DAS NAVES</t>
  </si>
  <si>
    <t>62198</t>
  </si>
  <si>
    <t>6360-</t>
  </si>
  <si>
    <t>CELORICO DA BEIRA</t>
  </si>
  <si>
    <t>RUA SACADURA CABRAL, 48 DESCONOCIDAD</t>
  </si>
  <si>
    <t>P.A. CELORICO DA BEIRA</t>
  </si>
  <si>
    <t>62172</t>
  </si>
  <si>
    <t>929052077</t>
  </si>
  <si>
    <t>6300-</t>
  </si>
  <si>
    <t>GUARDA</t>
  </si>
  <si>
    <t>SÍTIO DO JUNCAL, OUTEIRO DE SÃO MIGUEL DESCONOCIDAD</t>
  </si>
  <si>
    <t>P.A. OUTEIRO DE S. MIGUEL</t>
  </si>
  <si>
    <t>62854</t>
  </si>
  <si>
    <t>6230-</t>
  </si>
  <si>
    <t>FUNDAO</t>
  </si>
  <si>
    <t>A23 KM. 18.75 LANCO ALCARIA/TEIXOSO TORRES NOVAS-GUARDA</t>
  </si>
  <si>
    <t>P.A. A23 FUNDAO (CBR/FND)</t>
  </si>
  <si>
    <t>63567</t>
  </si>
  <si>
    <t>A23 KM.18.75 LANCO ALCARIA / TEIXOSO TORRES NOVAS-GUARDA</t>
  </si>
  <si>
    <t>P.A. A23 FUNDAO (FND/CBR)</t>
  </si>
  <si>
    <t>63566</t>
  </si>
  <si>
    <t>075-324482</t>
  </si>
  <si>
    <t>6200-</t>
  </si>
  <si>
    <t>COVILHA</t>
  </si>
  <si>
    <t>ALAMEDA PERO DA COVILHA DESCONOCIDAD</t>
  </si>
  <si>
    <t>P.A. COVILHA</t>
  </si>
  <si>
    <t>61314</t>
  </si>
  <si>
    <t>6005-</t>
  </si>
  <si>
    <t>CASTELO BRANCO</t>
  </si>
  <si>
    <t>A23, KM 127 SUBLANÇO CASTELO BRANCO TORRES NOVAS-GUARDA</t>
  </si>
  <si>
    <t>A23 CASTELO BRANCO (CBR/ABR)</t>
  </si>
  <si>
    <t>63538</t>
  </si>
  <si>
    <t>A23 CASTELO BRANCO (ABR/CBR)</t>
  </si>
  <si>
    <t>63537</t>
  </si>
  <si>
    <t>078789303</t>
  </si>
  <si>
    <t>5430-</t>
  </si>
  <si>
    <t>VALPACOS</t>
  </si>
  <si>
    <t>EN. 213-Nº 2-SÁ DESCONOCIDAD</t>
  </si>
  <si>
    <t>P.A. VILARANDELO</t>
  </si>
  <si>
    <t>61342</t>
  </si>
  <si>
    <t>966027223</t>
  </si>
  <si>
    <t>5400-</t>
  </si>
  <si>
    <t>CHAVES</t>
  </si>
  <si>
    <t>AVDA. D. JOAO I - ROTUNDA DO RAIO X DESCONOCIDAD</t>
  </si>
  <si>
    <t>P.A. CEPSA CHAVES</t>
  </si>
  <si>
    <t>61177</t>
  </si>
  <si>
    <t>5370-</t>
  </si>
  <si>
    <t>MIRANDELA</t>
  </si>
  <si>
    <t>LUGAR DO PRADO DESCONOCIDAD</t>
  </si>
  <si>
    <t>P.A. MIRANDELA</t>
  </si>
  <si>
    <t>63627</t>
  </si>
  <si>
    <t>5340-</t>
  </si>
  <si>
    <t>MACEDO DE CAVALEIROS</t>
  </si>
  <si>
    <t>ZONA IND. AMENDOEIRA ROTUNDA IP2 M15 DESCONOCIDAD</t>
  </si>
  <si>
    <t>P.A. MACEDO CAVALEIROS</t>
  </si>
  <si>
    <t>64169</t>
  </si>
  <si>
    <t>5320-</t>
  </si>
  <si>
    <t>VINHAIS</t>
  </si>
  <si>
    <t>RUA DOS FRADES, 90-A DESCONOCIDAD</t>
  </si>
  <si>
    <t>P.A. VINHAIS</t>
  </si>
  <si>
    <t>61982</t>
  </si>
  <si>
    <t>073-331780</t>
  </si>
  <si>
    <t>5300-</t>
  </si>
  <si>
    <t>BRAGANÇA</t>
  </si>
  <si>
    <t>AV CIDADE DE ZAMORA DESCONOCIDAD</t>
  </si>
  <si>
    <t>P.A. BRAGANCA II</t>
  </si>
  <si>
    <t>61163</t>
  </si>
  <si>
    <t>933179728</t>
  </si>
  <si>
    <t>AVDA. DAS CANTARIAS,  APART. 253 DESCONOCIDAD</t>
  </si>
  <si>
    <t>P.A. BRAGANCA I</t>
  </si>
  <si>
    <t>61017</t>
  </si>
  <si>
    <t>5210-</t>
  </si>
  <si>
    <t>MIRANDA DO DOURO</t>
  </si>
  <si>
    <t>E.N. 218, KM 84,360 DESCONOCIDAD</t>
  </si>
  <si>
    <t>P.A. MIRANDA DO DOURO</t>
  </si>
  <si>
    <t>61974</t>
  </si>
  <si>
    <t>5155-</t>
  </si>
  <si>
    <t>E.N. 222 KM 190 - VALE DA TEJA DESCONOCIDAD</t>
  </si>
  <si>
    <t>P.A. VALE DA TEJA</t>
  </si>
  <si>
    <t>64189</t>
  </si>
  <si>
    <t>5140-</t>
  </si>
  <si>
    <t>CARRAZEDA DE ANSIAES</t>
  </si>
  <si>
    <t>AV. DOS BOMBEIROS VOLUNTARIOS, S/N DESCONOCIDAD</t>
  </si>
  <si>
    <t>P.A. CARRAZEDE DE ANSIAES</t>
  </si>
  <si>
    <t>61967</t>
  </si>
  <si>
    <t>5130-</t>
  </si>
  <si>
    <t>SAO JOAO DA PESQUEIRA</t>
  </si>
  <si>
    <t>EN 222 KM 168,45- AV. MARQUES SOVERAL DESCONOCIDAD</t>
  </si>
  <si>
    <t>P.A. S. JOAO DA PESQUEIRA</t>
  </si>
  <si>
    <t>62739</t>
  </si>
  <si>
    <t>059686174</t>
  </si>
  <si>
    <t>5070-</t>
  </si>
  <si>
    <t>ALIJO</t>
  </si>
  <si>
    <t>E.N. 323- 1  SANFINS DO DOURO DESCONOCIDAD</t>
  </si>
  <si>
    <t>P.A. SANFINS DO DOURO</t>
  </si>
  <si>
    <t>61277</t>
  </si>
  <si>
    <t>1</t>
  </si>
  <si>
    <t>5000-</t>
  </si>
  <si>
    <t>VILA REAL</t>
  </si>
  <si>
    <t>QUINTA DO ENTRONCAMENTO LOTE 16 DESCONOCIDAD</t>
  </si>
  <si>
    <t>P.A. VILA REAL III</t>
  </si>
  <si>
    <t>61645</t>
  </si>
  <si>
    <t>AV DO NORUEGA DESCONOCIDAD</t>
  </si>
  <si>
    <t>P.A. VILA REAL I</t>
  </si>
  <si>
    <t>61015</t>
  </si>
  <si>
    <t>4990-</t>
  </si>
  <si>
    <t>PONTE LIMA</t>
  </si>
  <si>
    <t>LG. DOMINGOS PEREIRA DE ARAUJO DESCONOCIDAD</t>
  </si>
  <si>
    <t>P.A. S. JULIAO DO FREIXO</t>
  </si>
  <si>
    <t>62685</t>
  </si>
  <si>
    <t>4970-</t>
  </si>
  <si>
    <t>ARCOS DE VALDEVEZ</t>
  </si>
  <si>
    <t>LUGAR DE ESTANQUE PROZELO DESCONOCIDAD</t>
  </si>
  <si>
    <t>P.A. ARCOS DE VALDEVEZ</t>
  </si>
  <si>
    <t>61744</t>
  </si>
  <si>
    <t>4960-</t>
  </si>
  <si>
    <t>MELGAÇO</t>
  </si>
  <si>
    <t>LUGAR DE CORÇAES, UNIÃO FREGUESIAS DESCONOCIDAD</t>
  </si>
  <si>
    <t>P.A. MELGAÇO</t>
  </si>
  <si>
    <t>63296</t>
  </si>
  <si>
    <t>4940-</t>
  </si>
  <si>
    <t>PAREDES DO COURA</t>
  </si>
  <si>
    <t>RUA CONSELHEIRO MIGUEL DANTAS DESCONOCIDAD</t>
  </si>
  <si>
    <t>P.A. PAREDES DE COURA</t>
  </si>
  <si>
    <t>62673</t>
  </si>
  <si>
    <t>4900-</t>
  </si>
  <si>
    <t>VIANA DO CASTELO</t>
  </si>
  <si>
    <t>A28, PK. 58 PORTO-VALENÇA</t>
  </si>
  <si>
    <t>A28 VIANA DO CASTELO (POR/VNC)</t>
  </si>
  <si>
    <t>63542</t>
  </si>
  <si>
    <t>A28 VIANA DO CASTELO (VNC/POR)</t>
  </si>
  <si>
    <t>63541</t>
  </si>
  <si>
    <t>053-391124</t>
  </si>
  <si>
    <t>4845-</t>
  </si>
  <si>
    <t>TERRAS DE BOURO</t>
  </si>
  <si>
    <t>ALGUEIRÃO 635       DESCONOCIDAD</t>
  </si>
  <si>
    <t>P.A. GERES</t>
  </si>
  <si>
    <t>61036</t>
  </si>
  <si>
    <t>4820-</t>
  </si>
  <si>
    <t>FAFE</t>
  </si>
  <si>
    <t>VIA CIRCULAR - CAVADAS - QUINCHAES DESCONOCIDAD</t>
  </si>
  <si>
    <t>P.A. FAFE</t>
  </si>
  <si>
    <t>63322</t>
  </si>
  <si>
    <t>966823428</t>
  </si>
  <si>
    <t>4815-</t>
  </si>
  <si>
    <t>VIZELA</t>
  </si>
  <si>
    <t>RUA COMENDADOR J. PEREIRA MAGALHAES, 910 DESCONOCIDAD</t>
  </si>
  <si>
    <t>P.A. VIZELA</t>
  </si>
  <si>
    <t>62758</t>
  </si>
  <si>
    <t>4810-</t>
  </si>
  <si>
    <t>GUIMARAES</t>
  </si>
  <si>
    <t>R.CONSTANCA NORONHA -OLIVEIRA DO CASTELO DESCONOCIDAD</t>
  </si>
  <si>
    <t>P.A. GUIMARAES</t>
  </si>
  <si>
    <t>61931</t>
  </si>
  <si>
    <t>053-516214</t>
  </si>
  <si>
    <t>4800-</t>
  </si>
  <si>
    <t>R. NOSSA SENHORA DA CONCEICAO DESCONOCIDAD</t>
  </si>
  <si>
    <t>61321</t>
  </si>
  <si>
    <t>935499185</t>
  </si>
  <si>
    <t>4796-</t>
  </si>
  <si>
    <t>SANTO TIRSO</t>
  </si>
  <si>
    <t>LUGAR DA RAMADA, KM. 26 DESCONOCIDAD</t>
  </si>
  <si>
    <t>P.A. BURGAES</t>
  </si>
  <si>
    <t>61117</t>
  </si>
  <si>
    <t>4785-</t>
  </si>
  <si>
    <t>TROFA</t>
  </si>
  <si>
    <t>EN 104, KM 14,9. RUA 16 DE MAIO, 978 DESCONOCIDAD</t>
  </si>
  <si>
    <t>P.A. TROFA</t>
  </si>
  <si>
    <t>63428</t>
  </si>
  <si>
    <t>RUA 16 MAIO, 243 BOUGADO - SANTIAGO DESCONOCIDAD</t>
  </si>
  <si>
    <t>P.A. TROFA II</t>
  </si>
  <si>
    <t>62788</t>
  </si>
  <si>
    <t>4775-</t>
  </si>
  <si>
    <t>BARCELOS</t>
  </si>
  <si>
    <t>RUA SR DA CRUZ, 52 DESCONOCIDAD</t>
  </si>
  <si>
    <t>P.A. CAMBESES</t>
  </si>
  <si>
    <t>63027</t>
  </si>
  <si>
    <t>4770-</t>
  </si>
  <si>
    <t>VILA NOVA DE FAMALICAO</t>
  </si>
  <si>
    <t>ESTRADA NACIONAL 206 KM 27 200 REQUIAO DESCONOCIDAD</t>
  </si>
  <si>
    <t>P.A. PORTELA</t>
  </si>
  <si>
    <t>62866</t>
  </si>
  <si>
    <t>052-991752</t>
  </si>
  <si>
    <t>AV. DR. MARIO SOARES, 2234 DESCONOCIDAD</t>
  </si>
  <si>
    <t>P.A. JOANE</t>
  </si>
  <si>
    <t>61320</t>
  </si>
  <si>
    <t>4760-</t>
  </si>
  <si>
    <t>RUA PADRE DOMINGOS J.PEREIRA-1150 DESCONOCIDAD</t>
  </si>
  <si>
    <t>P.A. LOURO</t>
  </si>
  <si>
    <t>61112</t>
  </si>
  <si>
    <t>052-992230</t>
  </si>
  <si>
    <t>LUGAR DE LABRUGE DESCONOCIDAD</t>
  </si>
  <si>
    <t>P.A. LABRUGE(GUI-FAM)</t>
  </si>
  <si>
    <t>61044</t>
  </si>
  <si>
    <t>052-492753</t>
  </si>
  <si>
    <t>OVIGIRO DESCONOCIDAD</t>
  </si>
  <si>
    <t>P.A. RIBEIRAO</t>
  </si>
  <si>
    <t>61003</t>
  </si>
  <si>
    <t>4755-</t>
  </si>
  <si>
    <t>AV. DE SEQUEADE, 50 DESCONOCIDAD</t>
  </si>
  <si>
    <t>P.A. SEQUEADE</t>
  </si>
  <si>
    <t>61339</t>
  </si>
  <si>
    <t>4750-</t>
  </si>
  <si>
    <t>A.S.PORTO-VALENÇA.SUBLANCO BRAG EN201 PORTO-VALENÇA</t>
  </si>
  <si>
    <t>A3 BARCELOS (VAL/PORI</t>
  </si>
  <si>
    <t>62218</t>
  </si>
  <si>
    <t>A.S.PORTO-VALENçA.SUBLANCO BRAG EN201 PORTO-VALENÇA</t>
  </si>
  <si>
    <t>A3 BARCELOS (POR/VAL)</t>
  </si>
  <si>
    <t>61218</t>
  </si>
  <si>
    <t>252 450 509</t>
  </si>
  <si>
    <t>4745-</t>
  </si>
  <si>
    <t>RUA DO HORIZONTE GAVETO COM A DESCONOCIDAD</t>
  </si>
  <si>
    <t>P.A. S. ROMAO DO CONORADO</t>
  </si>
  <si>
    <t>63658</t>
  </si>
  <si>
    <t>052872797</t>
  </si>
  <si>
    <t>4740-</t>
  </si>
  <si>
    <t>ESPOSENDE</t>
  </si>
  <si>
    <t>EN BARCELOS- VIANA - LUGAR DA IGREJA DESCONOCIDAD</t>
  </si>
  <si>
    <t>P.A. FORJAES</t>
  </si>
  <si>
    <t>61093</t>
  </si>
  <si>
    <t>4730-</t>
  </si>
  <si>
    <t>VILA VERDE</t>
  </si>
  <si>
    <t>RUA DO CRUTO - (LUGAR CRUTO) DESCONOCIDAD</t>
  </si>
  <si>
    <t>P.A. CABANELAS- CERVAES</t>
  </si>
  <si>
    <t>63531</t>
  </si>
  <si>
    <t>EN 101, KM. 79/90 DESCONOCIDAD</t>
  </si>
  <si>
    <t>P.A. VILA VERDE</t>
  </si>
  <si>
    <t>61672</t>
  </si>
  <si>
    <t>4720-</t>
  </si>
  <si>
    <t>BRAGA</t>
  </si>
  <si>
    <t>LUGAR DE ENTRE PONTES, LAGO DESCONOCIDAD</t>
  </si>
  <si>
    <t>P.A. BRAGA (PORTO/VILA VERDE)</t>
  </si>
  <si>
    <t>63631</t>
  </si>
  <si>
    <t>P.A. BRAGA (VILA VERDE/PORTO</t>
  </si>
  <si>
    <t>63630</t>
  </si>
  <si>
    <t>AMARES</t>
  </si>
  <si>
    <t>E.N. 205, KM 46, LAGO - AMARES DESCONOCIDAD</t>
  </si>
  <si>
    <t>P.A. AMARES</t>
  </si>
  <si>
    <t>63593</t>
  </si>
  <si>
    <t>RUA ADOLFO VILELA, EN 308 DESCONOCIDAD</t>
  </si>
  <si>
    <t>62952</t>
  </si>
  <si>
    <t>4705-</t>
  </si>
  <si>
    <t>AV. DO ASSENTO, Nº 44-PADIM GRAÇA DESCONOCIDAD</t>
  </si>
  <si>
    <t>P.A. PADIM DA GRAÇA</t>
  </si>
  <si>
    <t>61907</t>
  </si>
  <si>
    <t>4700-</t>
  </si>
  <si>
    <t>VIA CIRCULAR - S. VITOR DESCONOCIDAD</t>
  </si>
  <si>
    <t>P.A. BRAGA FEIRA NOVA</t>
  </si>
  <si>
    <t>63425</t>
  </si>
  <si>
    <t>PALMEIRA BGR</t>
  </si>
  <si>
    <t>AV CAVADO, 268 DESCONOCIDAD</t>
  </si>
  <si>
    <t>P.A. PALMEIRA (VV/BRG- PLATTZ)</t>
  </si>
  <si>
    <t>63371</t>
  </si>
  <si>
    <t>AV CAVADO 268 DESCONOCIDAD</t>
  </si>
  <si>
    <t>P.A. PALMEIRA (BRG/VV)</t>
  </si>
  <si>
    <t>63370</t>
  </si>
  <si>
    <t>EXTREMO - SEQUEIRA DESCONOCIDAD</t>
  </si>
  <si>
    <t>P.A. BRAGA - SEQUEIRA</t>
  </si>
  <si>
    <t>63321</t>
  </si>
  <si>
    <t>R. DO CAIRES - MAXIMINOS DESCONOCIDAD</t>
  </si>
  <si>
    <t>P.A. BRAGA - R. DO CAIRES</t>
  </si>
  <si>
    <t>61916</t>
  </si>
  <si>
    <t>055-561143</t>
  </si>
  <si>
    <t>4690-</t>
  </si>
  <si>
    <t>CINFAES</t>
  </si>
  <si>
    <t>LUGAR DE QUINTELA DESCONOCIDAD</t>
  </si>
  <si>
    <t>P.A. CINFAES</t>
  </si>
  <si>
    <t>61147</t>
  </si>
  <si>
    <t>4650-</t>
  </si>
  <si>
    <t>FELGUEIRAS</t>
  </si>
  <si>
    <t>LUGAR DA RAPADIÇA-REVINHADE DESCONOCIDAD</t>
  </si>
  <si>
    <t>P.A. BARROSAS</t>
  </si>
  <si>
    <t>61311</t>
  </si>
  <si>
    <t>4630-</t>
  </si>
  <si>
    <t>MARCO DE CANAVESES</t>
  </si>
  <si>
    <t>RUA RACHAO DA FORÇA N 321-1 KM 8.58 DESCONOCIDAD</t>
  </si>
  <si>
    <t>P.A. MARCO CANAVESES SOALHÃES</t>
  </si>
  <si>
    <t>61765</t>
  </si>
  <si>
    <t>055-521668</t>
  </si>
  <si>
    <t>RUA MANUEL PEREIRA SOARES-TUIAS DESCONOCIDAD</t>
  </si>
  <si>
    <t>P.A. MARCO CANAVESSES</t>
  </si>
  <si>
    <t>61196</t>
  </si>
  <si>
    <t>4620-</t>
  </si>
  <si>
    <t>LOUSADA</t>
  </si>
  <si>
    <t>RUA CORONEL FEIJÓ DESCONOCIDAD</t>
  </si>
  <si>
    <t>P.A. SRA. APARECIDA LOUSADA</t>
  </si>
  <si>
    <t>63588</t>
  </si>
  <si>
    <t>914392261</t>
  </si>
  <si>
    <t>PAREDES</t>
  </si>
  <si>
    <t>ESTRADA NACIONAL 102 CARREGADO BITARAES DESCONOCIDAD</t>
  </si>
  <si>
    <t>P.A. PAREDES</t>
  </si>
  <si>
    <t>63346</t>
  </si>
  <si>
    <t>055-870277</t>
  </si>
  <si>
    <t>4590-</t>
  </si>
  <si>
    <t>PAÇOS DE FERREIRA</t>
  </si>
  <si>
    <t>RUA D. MERCEDES DE BARROS  S/N DESCONOCIDAD</t>
  </si>
  <si>
    <t>P.A. FREAMUNDE</t>
  </si>
  <si>
    <t>61041</t>
  </si>
  <si>
    <t>932005978</t>
  </si>
  <si>
    <t>4584-</t>
  </si>
  <si>
    <t>EN 209, KM. 26,1 - 3871 - APART. 8 DESCONOCIDAD</t>
  </si>
  <si>
    <t>P.A. LORDELO</t>
  </si>
  <si>
    <t>62522</t>
  </si>
  <si>
    <t>00351224330872</t>
  </si>
  <si>
    <t>4580-</t>
  </si>
  <si>
    <t>LARGO DA ESTACAO DESCONOCIDAD</t>
  </si>
  <si>
    <t>P.A. SOBREIRA</t>
  </si>
  <si>
    <t>61316</t>
  </si>
  <si>
    <t>AVDA DOS BOMBEIROS VOLUNTARIOS DESCONOCIDAD</t>
  </si>
  <si>
    <t>61145</t>
  </si>
  <si>
    <t>01-7274111</t>
  </si>
  <si>
    <t>AV.BOMB.VOLUNTARIOS DE REBORDOSA, 461 DESCONOCIDAD</t>
  </si>
  <si>
    <t>P.A. REBORDOSA</t>
  </si>
  <si>
    <t>61136</t>
  </si>
  <si>
    <t>4575-</t>
  </si>
  <si>
    <t>PENAFIEL</t>
  </si>
  <si>
    <t>RUA DE PASSOS, S/N, CABEÇA SANTA DESCONOCIDAD</t>
  </si>
  <si>
    <t>P.A. CABEÇA SANTA EN-106</t>
  </si>
  <si>
    <t>64023</t>
  </si>
  <si>
    <t>4564-</t>
  </si>
  <si>
    <t>AV. JOSE JULIO, 213 DESCONOCIDAD</t>
  </si>
  <si>
    <t>P.A. PENAFIEL</t>
  </si>
  <si>
    <t>62475</t>
  </si>
  <si>
    <t>711156</t>
  </si>
  <si>
    <t>4560-</t>
  </si>
  <si>
    <t>AV PEDRO GUEDES LUGAR DE CASTRO      DESCONOCIDAD</t>
  </si>
  <si>
    <t>61029</t>
  </si>
  <si>
    <t>4550-</t>
  </si>
  <si>
    <t>CASTELO DE PAIVA</t>
  </si>
  <si>
    <t>SOBRADO , CASTELO DE PAIVA DESCONOCIDAD</t>
  </si>
  <si>
    <t>P.A. CASTELO DE PAIVA</t>
  </si>
  <si>
    <t>61069</t>
  </si>
  <si>
    <t>4535-</t>
  </si>
  <si>
    <t>LOUROSA</t>
  </si>
  <si>
    <t>EN 1, KM. 285,550 DESCONOCIDAD</t>
  </si>
  <si>
    <t>P.A. VENDAS NOVAS - LOUROSA</t>
  </si>
  <si>
    <t>61834</t>
  </si>
  <si>
    <t>4525-</t>
  </si>
  <si>
    <t>SANTA MARIA DA FEIRA</t>
  </si>
  <si>
    <t>R. CENTRAL, 1649 - LG. S. VICENTE DESCONOCIDAD</t>
  </si>
  <si>
    <t>P.A. LOUREDO - STA MARIA DA FEIRA</t>
  </si>
  <si>
    <t>61833</t>
  </si>
  <si>
    <t>4524-</t>
  </si>
  <si>
    <t>AV. 5 D OUTUBRO DESCONOCIDAD</t>
  </si>
  <si>
    <t>P.A. SANTA MARIA DA FEIRA</t>
  </si>
  <si>
    <t>61301</t>
  </si>
  <si>
    <t>4500-</t>
  </si>
  <si>
    <t>ESPINHO-AVEIRO</t>
  </si>
  <si>
    <t>RUA DE ESMOJAES LUGAR DA ANTA DESCONOCIDAD</t>
  </si>
  <si>
    <t>P.A. ANTA ESPINHO</t>
  </si>
  <si>
    <t>63621</t>
  </si>
  <si>
    <t>4480-</t>
  </si>
  <si>
    <t>VILA DO CONDE</t>
  </si>
  <si>
    <t>EN 13 - LUGAR DO PINTELO-ARVORE DESCONOCIDAD</t>
  </si>
  <si>
    <t>P.A. VILA DO CONDE</t>
  </si>
  <si>
    <t>63595</t>
  </si>
  <si>
    <t>02-9285096</t>
  </si>
  <si>
    <t>EN-13-LUGAR IGREJA-VILAR PINHEIRO DESCONOCIDAD</t>
  </si>
  <si>
    <t>P.A. VILAR DO PINHEIRO</t>
  </si>
  <si>
    <t>61114</t>
  </si>
  <si>
    <t>4470-</t>
  </si>
  <si>
    <t>MAIA</t>
  </si>
  <si>
    <t>VIA LIGACAO A EN 14-Z1. MAIA 1-GERMUNDE DESCONOCIDAD</t>
  </si>
  <si>
    <t>P.A. MAIA</t>
  </si>
  <si>
    <t>63349</t>
  </si>
  <si>
    <t>AV. ANTONIO SAO LEITE, S/N DESCONOCIDAD</t>
  </si>
  <si>
    <t>P.A. CEPSA MAIA</t>
  </si>
  <si>
    <t>62810</t>
  </si>
  <si>
    <t>029607986</t>
  </si>
  <si>
    <t>AV.DR.GERMANO VIEIRA, 559 DESCONOCIDAD</t>
  </si>
  <si>
    <t>P.A. GUEIFAES</t>
  </si>
  <si>
    <t>61170</t>
  </si>
  <si>
    <t>4465-</t>
  </si>
  <si>
    <t>MATOSINHOS</t>
  </si>
  <si>
    <t>RUA NOVA DO SEIXO, 130 DESCONOCIDAD</t>
  </si>
  <si>
    <t>P.A. S. MAMEDE DE INFESTA</t>
  </si>
  <si>
    <t>62514</t>
  </si>
  <si>
    <t>229064816</t>
  </si>
  <si>
    <t>RUA MONTE DOS PIPOS, 40 - CUSTOIAS DESCONOCIDAD</t>
  </si>
  <si>
    <t>P.A. CUSTOIAS</t>
  </si>
  <si>
    <t>61179</t>
  </si>
  <si>
    <t>969 527 631</t>
  </si>
  <si>
    <t>4450-</t>
  </si>
  <si>
    <t>RUA VELOSO SALGADO, LEÇA DA PALMEIRA DESCONOCIDAD</t>
  </si>
  <si>
    <t>P.A. LEÇA DA PALMEIRA</t>
  </si>
  <si>
    <t>63523</t>
  </si>
  <si>
    <t>RUA ALFREDO CUNHA, 546 DESCONOCIDAD</t>
  </si>
  <si>
    <t>P.A. MATOSINHOS</t>
  </si>
  <si>
    <t>63350</t>
  </si>
  <si>
    <t>RUA DR.JOSE DOMINGOS SANTOS, 775 DESCONOCIDAD</t>
  </si>
  <si>
    <t>P.A. LAVRA</t>
  </si>
  <si>
    <t>61013</t>
  </si>
  <si>
    <t>4445-</t>
  </si>
  <si>
    <t>VALONGO</t>
  </si>
  <si>
    <t>RUA 5 DE OUTUBRO, 550 DESCONOCIDAD</t>
  </si>
  <si>
    <t>P.A. EMERSINDE</t>
  </si>
  <si>
    <t>63347</t>
  </si>
  <si>
    <t>02-4156531</t>
  </si>
  <si>
    <t>4440-</t>
  </si>
  <si>
    <t>RUA S.JOAO DE SOBRADO, 3300 - E N 209 DESCONOCIDAD</t>
  </si>
  <si>
    <t>P.A. SOBRADO</t>
  </si>
  <si>
    <t>61118</t>
  </si>
  <si>
    <t>LUGAR DO ESPINHEIRO DESCONOCIDAD</t>
  </si>
  <si>
    <t>P.A. VALONGO</t>
  </si>
  <si>
    <t>61113</t>
  </si>
  <si>
    <t>027820265</t>
  </si>
  <si>
    <t>4431-</t>
  </si>
  <si>
    <t>VILA NOVA DE GAIA</t>
  </si>
  <si>
    <t>RUA 5 DE OUTUBRO, 2313 DESCONOCIDAD</t>
  </si>
  <si>
    <t>P.A. AVINTES</t>
  </si>
  <si>
    <t>61032</t>
  </si>
  <si>
    <t>224647370</t>
  </si>
  <si>
    <t>4420-</t>
  </si>
  <si>
    <t>GONDOMAR</t>
  </si>
  <si>
    <t>EN-209, KM 9,7 DESCONOCIDAD</t>
  </si>
  <si>
    <t>P.A. S. PEDRO DA COVA</t>
  </si>
  <si>
    <t>62515</t>
  </si>
  <si>
    <t>964243498</t>
  </si>
  <si>
    <t>AV DA CARVALHA, 662 DESCONOCIDAD</t>
  </si>
  <si>
    <t>P.A. GONDOMAR</t>
  </si>
  <si>
    <t>61012</t>
  </si>
  <si>
    <t>02-7847669</t>
  </si>
  <si>
    <t>4415-</t>
  </si>
  <si>
    <t>AV DR. MORERIRA SOUSA PEDROSO DESCONOCIDAD</t>
  </si>
  <si>
    <t>P.A. CARVALHOS</t>
  </si>
  <si>
    <t>61307</t>
  </si>
  <si>
    <t>4405-</t>
  </si>
  <si>
    <t>LUGAR DA AZENHA EN 1 - 15 KM. 6.6 DESCONOCIDAD</t>
  </si>
  <si>
    <t>P.A. GULPILHARES</t>
  </si>
  <si>
    <t>63633</t>
  </si>
  <si>
    <t>912 834 886</t>
  </si>
  <si>
    <t>4300-</t>
  </si>
  <si>
    <t>OPORTO</t>
  </si>
  <si>
    <t>AV. PAIVA COUCEIRO DESCONOCIDAD</t>
  </si>
  <si>
    <t>P.A. MARGINAL</t>
  </si>
  <si>
    <t>61116</t>
  </si>
  <si>
    <t>228304910</t>
  </si>
  <si>
    <t>4250-</t>
  </si>
  <si>
    <t>RUA SAO DINIS, 296 DESCONOCIDAD</t>
  </si>
  <si>
    <t>P.A. CEPSA PORTO S. DINIS</t>
  </si>
  <si>
    <t>61349</t>
  </si>
  <si>
    <t>4200-</t>
  </si>
  <si>
    <t>ESTRADA EXTERIOR CIRCUNVALACAO 7446-7448 DESCONOCIDAD</t>
  </si>
  <si>
    <t>P.A. PORTO HOSPITAL DE S. JOAO</t>
  </si>
  <si>
    <t>63623</t>
  </si>
  <si>
    <t>RUA FARIA GUIMARAES, 1299 DESCONOCIDAD</t>
  </si>
  <si>
    <t>P.A. FARIA GUIMARAES</t>
  </si>
  <si>
    <t>62493</t>
  </si>
  <si>
    <t>4100-</t>
  </si>
  <si>
    <t>EN 12, KM 0,710 - PQ CIDADE DESCONOCIDAD</t>
  </si>
  <si>
    <t>P.A. PORTO PARQUE DA CIDADE</t>
  </si>
  <si>
    <t>62521</t>
  </si>
  <si>
    <t>4000-</t>
  </si>
  <si>
    <t>RUA CHAVES OLIVEIRA DESCONOCIDAD</t>
  </si>
  <si>
    <t>P.A. MERCADO ABASTECEDOR</t>
  </si>
  <si>
    <t>61097</t>
  </si>
  <si>
    <t>3885-</t>
  </si>
  <si>
    <t>OVAR</t>
  </si>
  <si>
    <t>AVENIDA DR. RAIMUNDO RODRIGUES DESCONOCIDAD</t>
  </si>
  <si>
    <t>P.A. ESMORIZ</t>
  </si>
  <si>
    <t>62882</t>
  </si>
  <si>
    <t>RUA 13 DE MAIO, 1140 DESCONOCIDAD</t>
  </si>
  <si>
    <t>P.A. CORTEGACA - OVAR</t>
  </si>
  <si>
    <t>61821</t>
  </si>
  <si>
    <t>056-586642</t>
  </si>
  <si>
    <t>3884-</t>
  </si>
  <si>
    <t>EN 109 - ARADA - LUGAR DA PARDALA DESCONOCIDAD</t>
  </si>
  <si>
    <t>P.A. MACEDA</t>
  </si>
  <si>
    <t>62330</t>
  </si>
  <si>
    <t>E.N. 109 -ARADA-LUGAR DA PARDALA DESCONOCIDAD</t>
  </si>
  <si>
    <t>61330</t>
  </si>
  <si>
    <t>056-573613</t>
  </si>
  <si>
    <t>3880-</t>
  </si>
  <si>
    <t>RUA AQUILINO RIBEIRO DESCONOCIDAD</t>
  </si>
  <si>
    <t>P.A. OVAR I</t>
  </si>
  <si>
    <t>61050</t>
  </si>
  <si>
    <t>3850-</t>
  </si>
  <si>
    <t>ALBERGARIA-A-VELHA</t>
  </si>
  <si>
    <t>EN 1-IC2-P.K. 245,5 - CAVADA NOVA DESCONOCIDAD</t>
  </si>
  <si>
    <t>P.A. ALBERGARIA-A-VELHA (POR/LIS)</t>
  </si>
  <si>
    <t>63312</t>
  </si>
  <si>
    <t>EN 1-IC2-P.K. 245,5-CAVADA NOVA DESCONOCIDAD</t>
  </si>
  <si>
    <t>P.A. ALBERGARIA-A-VELHA I (LIS/POR)</t>
  </si>
  <si>
    <t>63311</t>
  </si>
  <si>
    <t>3830-</t>
  </si>
  <si>
    <t>ILHAVO</t>
  </si>
  <si>
    <t>RUA DE ILHAVO DESCONOCIDAD</t>
  </si>
  <si>
    <t>P.A. ILHAVO</t>
  </si>
  <si>
    <t>62857</t>
  </si>
  <si>
    <t>3800-</t>
  </si>
  <si>
    <t>AVEIRO</t>
  </si>
  <si>
    <t>RUA JOAO FRANCISCO DO CASAL - ZONA     DESCONOCIDAD</t>
  </si>
  <si>
    <t>P.A. AVEIRO</t>
  </si>
  <si>
    <t>64173</t>
  </si>
  <si>
    <t>CIRCULAR DE ESGUEIRA - AGRAS DO NORTE DESCONOCIDAD</t>
  </si>
  <si>
    <t>62794</t>
  </si>
  <si>
    <t>3790-</t>
  </si>
  <si>
    <t>VALE DE CAMBRA</t>
  </si>
  <si>
    <t>VARZEAS - S. PEDRO DE CASTELOES DESCONOCIDAD</t>
  </si>
  <si>
    <t>P.A. VALE DE CAMBRA</t>
  </si>
  <si>
    <t>63314</t>
  </si>
  <si>
    <t>3770-</t>
  </si>
  <si>
    <t>OLIVEIRA DO BAIRRO</t>
  </si>
  <si>
    <t>ZONA IND. DE VALE VERDE LOTE 20 DESCONOCIDAD</t>
  </si>
  <si>
    <t>P.A. ZI OLIVEIRA BAIRRO</t>
  </si>
  <si>
    <t>64174</t>
  </si>
  <si>
    <t>034-629499</t>
  </si>
  <si>
    <t>3750-</t>
  </si>
  <si>
    <t>AGUEDA</t>
  </si>
  <si>
    <t>TRAVASSO DESCONOCIDAD</t>
  </si>
  <si>
    <t>P.A. AGUEDA</t>
  </si>
  <si>
    <t>61111</t>
  </si>
  <si>
    <t>3720-</t>
  </si>
  <si>
    <t>OLIVEIRA DE AZEMEIS</t>
  </si>
  <si>
    <t>PINHEIRO BEMPOSTA FREGUESIA PINHEIRO DESCONOCIDAD</t>
  </si>
  <si>
    <t>P.A. PINHEIRO BEMPOSTA</t>
  </si>
  <si>
    <t>63844</t>
  </si>
  <si>
    <t>ANTIAGO DE RIBA UL MANCHINATA DESCONOCIDAD</t>
  </si>
  <si>
    <t>P.A. OLIVEIRA AZEMEIS</t>
  </si>
  <si>
    <t>62007</t>
  </si>
  <si>
    <t>256824974</t>
  </si>
  <si>
    <t>LUGAR DE FERMIL, VILA DE CUCUJAES DESCONOCIDAD</t>
  </si>
  <si>
    <t>P.A. CUCUJAES</t>
  </si>
  <si>
    <t>61137</t>
  </si>
  <si>
    <t>3700-</t>
  </si>
  <si>
    <t>RUA VARIANTE, 181 DESCONOCIDAD</t>
  </si>
  <si>
    <t>P.A. ROMARIZ-FEIRA</t>
  </si>
  <si>
    <t>61831</t>
  </si>
  <si>
    <t>032-761872</t>
  </si>
  <si>
    <t>3670-</t>
  </si>
  <si>
    <t>VOUZELA</t>
  </si>
  <si>
    <t>EN 333 KM. 1.200 DESCONOCIDAD</t>
  </si>
  <si>
    <t>P.A. VOUZELA</t>
  </si>
  <si>
    <t>61102</t>
  </si>
  <si>
    <t>3650-</t>
  </si>
  <si>
    <t>VILA NOVA DE PAIVA</t>
  </si>
  <si>
    <t>AV. AQUILINO RIBEIRO -LARGO DO RAMALHAL DESCONOCIDAD</t>
  </si>
  <si>
    <t>P.A. VILA NOVA DE PAIVA</t>
  </si>
  <si>
    <t>62715</t>
  </si>
  <si>
    <t>3620-</t>
  </si>
  <si>
    <t>MOIMENTA DA BEIRA</t>
  </si>
  <si>
    <t>AV. 25 DE ABRIL, 50 DESCONOCIDAD</t>
  </si>
  <si>
    <t>P.A. MOIMENTA DA BEIRA</t>
  </si>
  <si>
    <t>62727</t>
  </si>
  <si>
    <t>3570-</t>
  </si>
  <si>
    <t>AGUIAR DA BEIRA</t>
  </si>
  <si>
    <t>E.N 229 CRUZAMENTO CRUCE SEGUEIROS AGUIA DESCONOCIDAD</t>
  </si>
  <si>
    <t>P.A.AGUIAR BEIRA</t>
  </si>
  <si>
    <t>64043</t>
  </si>
  <si>
    <t>ESTRADA NACIONAL 330, KM 10,6 DESCONOCIDAD</t>
  </si>
  <si>
    <t>P.A. PENAVERDE</t>
  </si>
  <si>
    <t>63332</t>
  </si>
  <si>
    <t>3525-</t>
  </si>
  <si>
    <t>NELAS</t>
  </si>
  <si>
    <t>AV. DAS PEDRAS ALTAS DESCONOCIDAD</t>
  </si>
  <si>
    <t>P.A. CANAS DE SENHORIM</t>
  </si>
  <si>
    <t>62718</t>
  </si>
  <si>
    <t>3520-</t>
  </si>
  <si>
    <t>EN 234 KM 95,6 DESCONOCIDAD</t>
  </si>
  <si>
    <t>P.A. NELAS</t>
  </si>
  <si>
    <t>63438</t>
  </si>
  <si>
    <t>032-942900</t>
  </si>
  <si>
    <t>EN 231 - RECTA CASAL SANCHO DESCONOCIDAD</t>
  </si>
  <si>
    <t>P.A. SANTAR</t>
  </si>
  <si>
    <t>61348</t>
  </si>
  <si>
    <t>3510-</t>
  </si>
  <si>
    <t>VISEU</t>
  </si>
  <si>
    <t>AV. DA BELGICA DESCONOCIDAD</t>
  </si>
  <si>
    <t>P.A. VISEU - RUA DA BELGICA</t>
  </si>
  <si>
    <t>62816</t>
  </si>
  <si>
    <t>3500-</t>
  </si>
  <si>
    <t>ESTRADA DE S. JOAO DA CARREIRA DESCONOCIDAD</t>
  </si>
  <si>
    <t>P.A. VISEU. S. JOAO DA CARREIRA</t>
  </si>
  <si>
    <t>63589</t>
  </si>
  <si>
    <t>032-813052</t>
  </si>
  <si>
    <t>3460-</t>
  </si>
  <si>
    <t>TONDELA</t>
  </si>
  <si>
    <t>ALTO DO PENDAO DESCONOCIDAD</t>
  </si>
  <si>
    <t>P.A. TONDELA</t>
  </si>
  <si>
    <t>61059</t>
  </si>
  <si>
    <t>3440-</t>
  </si>
  <si>
    <t>SANTA COMBA DAO</t>
  </si>
  <si>
    <t>AV. GENERAL HUMBERTO DELGADO, 19 DESCONOCIDAD</t>
  </si>
  <si>
    <t>P.A. SANTA COMBA DAO</t>
  </si>
  <si>
    <t>62743</t>
  </si>
  <si>
    <t>LANCO CHAMADOURO.RAIVA(ANT.EN2)P.K.221,1 DESCONOCIDAD</t>
  </si>
  <si>
    <t>IP3 (VIS/CBR)</t>
  </si>
  <si>
    <t>62159</t>
  </si>
  <si>
    <t>01-7217600</t>
  </si>
  <si>
    <t>IP3 (CBR/VIS)</t>
  </si>
  <si>
    <t>61159</t>
  </si>
  <si>
    <t>3430-</t>
  </si>
  <si>
    <t>CARREGAL DO SAL</t>
  </si>
  <si>
    <t>ARRUAMENDO DO SUL DA VILA      DESCONOCIDAD</t>
  </si>
  <si>
    <t>P.A. CARREGAL DO SAL- SUL DA VILA</t>
  </si>
  <si>
    <t>63431</t>
  </si>
  <si>
    <t>3305-</t>
  </si>
  <si>
    <t>COJA</t>
  </si>
  <si>
    <t>LUGAR COUTADA ESTRADA NACIONAL, 344 DESCONOCIDAD</t>
  </si>
  <si>
    <t>P.A. COJA</t>
  </si>
  <si>
    <t>64160</t>
  </si>
  <si>
    <t>3300-</t>
  </si>
  <si>
    <t>ARGANIL</t>
  </si>
  <si>
    <t>ESTRADA NACIONAL 342-4, KM.1,5 DESCONOCIDAD</t>
  </si>
  <si>
    <t>P.A. ARGANIL (CBR/ARG)</t>
  </si>
  <si>
    <t>62066</t>
  </si>
  <si>
    <t>P.A. ARGANIL (ARG/CBR)</t>
  </si>
  <si>
    <t>62065</t>
  </si>
  <si>
    <t>3260-</t>
  </si>
  <si>
    <t>FIGUEIRO DOS VINHOS</t>
  </si>
  <si>
    <t>RUA MAJOR NEUTEL DE ABREU, 48-50 DESCONOCIDAD</t>
  </si>
  <si>
    <t>P.A. FIGUEIRO DOS VINHOS</t>
  </si>
  <si>
    <t>62224</t>
  </si>
  <si>
    <t>BAIRRO INDUSTRIAL DE AGUDA DESCONOCIDAD</t>
  </si>
  <si>
    <t>P.A. AGUDA</t>
  </si>
  <si>
    <t>62205</t>
  </si>
  <si>
    <t>3250-</t>
  </si>
  <si>
    <t>ALVAIAZERE</t>
  </si>
  <si>
    <t>RUA VILLA ROMINHA, 199  ZONA INDUSTRIAL DESCONOCIDAD</t>
  </si>
  <si>
    <t>P.A. ALVAIAZERE</t>
  </si>
  <si>
    <t>62212</t>
  </si>
  <si>
    <t>036-36858/157</t>
  </si>
  <si>
    <t>ALVAIAZARE</t>
  </si>
  <si>
    <t>CABACOS (VARIANTE) DESCONOCIDAD</t>
  </si>
  <si>
    <t>P.A. CABACOS-GAS, LDA.</t>
  </si>
  <si>
    <t>61344</t>
  </si>
  <si>
    <t>3230-</t>
  </si>
  <si>
    <t>PENELA</t>
  </si>
  <si>
    <t>ESTRADA MUNICIPAL 558 ZONA INDUSTRIAL    DESCONOCIDAD</t>
  </si>
  <si>
    <t>P.A. PENELA</t>
  </si>
  <si>
    <t>61729</t>
  </si>
  <si>
    <t>3150-</t>
  </si>
  <si>
    <t>CONDEIXA-A-NOVA</t>
  </si>
  <si>
    <t>E.N. 1 - TRAVAZ DESCONOCIDAD</t>
  </si>
  <si>
    <t>P.A. CONDEIXA A NOVA I (LIS/POR)</t>
  </si>
  <si>
    <t>63584</t>
  </si>
  <si>
    <t>3041-</t>
  </si>
  <si>
    <t>EN 1/IC 2, KM. 185,6-B.SECOS-STA CLARA DESCONOCIDAD</t>
  </si>
  <si>
    <t>P.A. CONDEIXA A NOVA (POR/LIS)</t>
  </si>
  <si>
    <t>63583</t>
  </si>
  <si>
    <t>3040-</t>
  </si>
  <si>
    <t>COIMBRA</t>
  </si>
  <si>
    <t>AV INES DE CASTRO- SANTA CLARA DESCONOCIDAD</t>
  </si>
  <si>
    <t>P.A. COIMBRA SANTA CLARA</t>
  </si>
  <si>
    <t>62067</t>
  </si>
  <si>
    <t>039-440515</t>
  </si>
  <si>
    <t>GUARDA INGLESA DESCONOCIDAD</t>
  </si>
  <si>
    <t>P.A. COIMBRA</t>
  </si>
  <si>
    <t>61169</t>
  </si>
  <si>
    <t>3030-</t>
  </si>
  <si>
    <t>AV GENERAL HUMBERTO DELGADO DESCONOCIDAD</t>
  </si>
  <si>
    <t>P.A. COIMBRA - SOLUM</t>
  </si>
  <si>
    <t>62798</t>
  </si>
  <si>
    <t>3025-</t>
  </si>
  <si>
    <t>ESTRADA NACIONAL N.111 - DESCONOCIDAD</t>
  </si>
  <si>
    <t>P.A.COIMBRA-CIDREIRA</t>
  </si>
  <si>
    <t>63970</t>
  </si>
  <si>
    <t>ESTRADA NACIONAL Nº 111 DESCONOCIDAD</t>
  </si>
  <si>
    <t>P.A. SOUSELAS</t>
  </si>
  <si>
    <t>63330</t>
  </si>
  <si>
    <t>2985-</t>
  </si>
  <si>
    <t>PALMELA</t>
  </si>
  <si>
    <t>ESTRADA NACIONAL 4, KM 34 - LOJA NOVA DESCONOCIDAD</t>
  </si>
  <si>
    <t>P.A. PEGOES VELHOS</t>
  </si>
  <si>
    <t>61146</t>
  </si>
  <si>
    <t>01-2683382</t>
  </si>
  <si>
    <t>2970-</t>
  </si>
  <si>
    <t>SESIMBRA</t>
  </si>
  <si>
    <t>EN 377, KM. 36 DESCONOCIDAD</t>
  </si>
  <si>
    <t>P.A. CAIXAS</t>
  </si>
  <si>
    <t>61094</t>
  </si>
  <si>
    <t>2955-</t>
  </si>
  <si>
    <t>ESTRADA DOS ESPANHOIS DESCONOCIDAD</t>
  </si>
  <si>
    <t>P.A. VENDA DO ALCAIDE</t>
  </si>
  <si>
    <t>63669</t>
  </si>
  <si>
    <t>961125772</t>
  </si>
  <si>
    <t>2950-</t>
  </si>
  <si>
    <t>QUINTA DA TORRE      DESCONOCIDAD</t>
  </si>
  <si>
    <t>P.A. PALMELA</t>
  </si>
  <si>
    <t>63357</t>
  </si>
  <si>
    <t>2925-</t>
  </si>
  <si>
    <t>LUGAR DO PRADO VARIANTE DOS CASTANHEIROS DESCONOCIDAD</t>
  </si>
  <si>
    <t>P.A. MARATECA (ALG/SET)</t>
  </si>
  <si>
    <t>62627</t>
  </si>
  <si>
    <t>PONTE DE MARATECA (SENTIDO NORTE SUL) DESCONOCIDAD</t>
  </si>
  <si>
    <t>P.A. MARATECA (SET/ALG)</t>
  </si>
  <si>
    <t>62626</t>
  </si>
  <si>
    <t>2870-</t>
  </si>
  <si>
    <t>NO DO BARREIRO / A12 (IP1)- KM.9.4 IC32 DESCONOCIDAD</t>
  </si>
  <si>
    <t xml:space="preserve"> P.A. AS LANCADA (MOITA/MONTIJO)</t>
  </si>
  <si>
    <t>63688</t>
  </si>
  <si>
    <t>P.A. AS LANCADA (MOITA/MONTIJO)</t>
  </si>
  <si>
    <t>63687</t>
  </si>
  <si>
    <t>2860-</t>
  </si>
  <si>
    <t>MOITA</t>
  </si>
  <si>
    <t>EST.MUNC. 1020 - CCI 2806 DESCONOCIDAD</t>
  </si>
  <si>
    <t>P.A. BARRA CHEIA - MOITA</t>
  </si>
  <si>
    <t>63356</t>
  </si>
  <si>
    <t>2845-</t>
  </si>
  <si>
    <t>SEIXAL</t>
  </si>
  <si>
    <t>ESTRADA DOS FOROS DE AMORA DESCONOCIDAD</t>
  </si>
  <si>
    <t>P.A. FOROS DE AMORA</t>
  </si>
  <si>
    <t>62814</t>
  </si>
  <si>
    <t>E.N. 10 P.K. 10,3  FOGUETEIRO DESCONOCIDAD</t>
  </si>
  <si>
    <t>P.A. FOGUETEIRO</t>
  </si>
  <si>
    <t>61040</t>
  </si>
  <si>
    <t>2840-</t>
  </si>
  <si>
    <t>AV. GENERAL HUMBERTO DELGADO, 17 DESCONOCIDAD</t>
  </si>
  <si>
    <t>P.A. PAIO PIRES</t>
  </si>
  <si>
    <t>62643</t>
  </si>
  <si>
    <t>212105479</t>
  </si>
  <si>
    <t>ESTRADA NACIONAL 10, KM 15    DESCONOCIDAD</t>
  </si>
  <si>
    <t>P.A. FOROS DE CATRAPONA-SEIXAL (SET-LIS)</t>
  </si>
  <si>
    <t>62620</t>
  </si>
  <si>
    <t>P.A. FOROS DE CATRAPONA-SEIXAL (LIS/SET)</t>
  </si>
  <si>
    <t>62619</t>
  </si>
  <si>
    <t>01-2043160</t>
  </si>
  <si>
    <t>2835-</t>
  </si>
  <si>
    <t>AV PRIMERO MAIO DESCONOCIDAD</t>
  </si>
  <si>
    <t>P.A. MOITA</t>
  </si>
  <si>
    <t>61014</t>
  </si>
  <si>
    <t>2830-</t>
  </si>
  <si>
    <t>BARREIRO</t>
  </si>
  <si>
    <t>AV DA ESCOLA DOS FUZILEIROS NAVAIS DESCONOCIDAD</t>
  </si>
  <si>
    <t>P.A. BARREIRENSE</t>
  </si>
  <si>
    <t>63734</t>
  </si>
  <si>
    <t>2780-</t>
  </si>
  <si>
    <t>OEIRAS</t>
  </si>
  <si>
    <t>RUA CANDIDO DOS REIS DESCONOCIDAD</t>
  </si>
  <si>
    <t>P.A. CANDIDO DOS REIS - OEIRAS</t>
  </si>
  <si>
    <t>62376</t>
  </si>
  <si>
    <t>2765-</t>
  </si>
  <si>
    <t>CASCAIS</t>
  </si>
  <si>
    <t>RUA DO CAMPO SANTO, GALIZA DESCONOCIDAD</t>
  </si>
  <si>
    <t>P.A. GALIZA - CASCAIS</t>
  </si>
  <si>
    <t>63337</t>
  </si>
  <si>
    <t>E.N. 6-8, KM 4 DESCONOCIDAD</t>
  </si>
  <si>
    <t>P.A. ALCOITAO (SIN/EST)</t>
  </si>
  <si>
    <t>62804</t>
  </si>
  <si>
    <t>P.A. ALCOITAO (EST/SIN)</t>
  </si>
  <si>
    <t>62262</t>
  </si>
  <si>
    <t>E.N. 9 - ALCABIDECHE DESCONOCIDAD</t>
  </si>
  <si>
    <t>P.A. CASCAIS SHOPPING</t>
  </si>
  <si>
    <t>61180</t>
  </si>
  <si>
    <t>2750-</t>
  </si>
  <si>
    <t>RUA FRANCISCO DE ALMEIDA, LT. 28 DESCONOCIDAD</t>
  </si>
  <si>
    <t>P.A. CASCAIS - TORRE</t>
  </si>
  <si>
    <t>63395</t>
  </si>
  <si>
    <t>ESTRADA DE BIRRE DESCONOCIDAD</t>
  </si>
  <si>
    <t>P.A. CASCAIS - BIRRE</t>
  </si>
  <si>
    <t>62289</t>
  </si>
  <si>
    <t>213941144</t>
  </si>
  <si>
    <t>MARINA DE CASCAIS DESCONOCIDAD</t>
  </si>
  <si>
    <t>P.A. MARINA CASCAIS</t>
  </si>
  <si>
    <t>61229</t>
  </si>
  <si>
    <t>7217600</t>
  </si>
  <si>
    <t>EN 9-LUGAR DA ABUXARDA-PAI DO VENTO DESCONOCIDAD</t>
  </si>
  <si>
    <t>P.A. DRAMATICO DE CASCAIS</t>
  </si>
  <si>
    <t>61205</t>
  </si>
  <si>
    <t>2725-</t>
  </si>
  <si>
    <t>SINTRA</t>
  </si>
  <si>
    <t>ESTRADA DE MEM MARTINS - S.CARLOS DESCONOCIDAD</t>
  </si>
  <si>
    <t>P.A. MEM MARTINS</t>
  </si>
  <si>
    <t>63341</t>
  </si>
  <si>
    <t>2715-</t>
  </si>
  <si>
    <t>AV GENERAL HUMBERTO DELGADO, 111 DESCONOCIDAD</t>
  </si>
  <si>
    <t>P.A. ALMARGEM DO BISPO</t>
  </si>
  <si>
    <t>62269</t>
  </si>
  <si>
    <t>968142393</t>
  </si>
  <si>
    <t>AV.GRAL. BERNABE ANTONIO FERREIRA, 175 DESCONOCIDAD</t>
  </si>
  <si>
    <t>P.A. NEGRAIS</t>
  </si>
  <si>
    <t>61347</t>
  </si>
  <si>
    <t>2710-</t>
  </si>
  <si>
    <t>LUGAR DE ABRUNHEIRA LOTE 13 DESCONOCIDAD</t>
  </si>
  <si>
    <t>P.A. ABRUNHEIRA (SIN/ALB)</t>
  </si>
  <si>
    <t>63662</t>
  </si>
  <si>
    <t>LUGAR DE ABRUNHEIRA, LOTE 6 DESCONOCIDAD</t>
  </si>
  <si>
    <t>P.A. ABRUNHEIRA</t>
  </si>
  <si>
    <t>63661</t>
  </si>
  <si>
    <t>9810648</t>
  </si>
  <si>
    <t>2700-</t>
  </si>
  <si>
    <t>AMADORA</t>
  </si>
  <si>
    <t>CRUZAMIENTO RUA DOS PLATANOS DESCONOCIDAD</t>
  </si>
  <si>
    <t>P.A. AMADORA</t>
  </si>
  <si>
    <t>61020</t>
  </si>
  <si>
    <t>962 377 465</t>
  </si>
  <si>
    <t>2685-</t>
  </si>
  <si>
    <t>LISBOA</t>
  </si>
  <si>
    <t>AVENIDA DOS RALIS / TRAVESSA DA BICA DESCONOCIDAD</t>
  </si>
  <si>
    <t>P.A. PORTELA MOSCAVIDE</t>
  </si>
  <si>
    <t>64188</t>
  </si>
  <si>
    <t>976178073 *</t>
  </si>
  <si>
    <t>50780</t>
  </si>
  <si>
    <t>SASTAGO</t>
  </si>
  <si>
    <t>E.S. SASTAGO</t>
  </si>
  <si>
    <t>07421</t>
  </si>
  <si>
    <t>976-165305</t>
  </si>
  <si>
    <t>E.S. PINA II</t>
  </si>
  <si>
    <t>31600</t>
  </si>
  <si>
    <t>E.S. PINA I</t>
  </si>
  <si>
    <t>31599</t>
  </si>
  <si>
    <t>978-870007</t>
  </si>
  <si>
    <t>50700</t>
  </si>
  <si>
    <t>CASPE</t>
  </si>
  <si>
    <t>E.S. CASPE</t>
  </si>
  <si>
    <t>03996</t>
  </si>
  <si>
    <t>976-670271</t>
  </si>
  <si>
    <t>50695</t>
  </si>
  <si>
    <t>BIOTA</t>
  </si>
  <si>
    <t>E.S. SAN MIGUEL BIOTA</t>
  </si>
  <si>
    <t>34243</t>
  </si>
  <si>
    <t>976-660891</t>
  </si>
  <si>
    <t>50600</t>
  </si>
  <si>
    <t>EJEA DE LOS CABALLEROS</t>
  </si>
  <si>
    <t>E.S. BAÑERA</t>
  </si>
  <si>
    <t>00661</t>
  </si>
  <si>
    <t>976-620-900</t>
  </si>
  <si>
    <t>50400</t>
  </si>
  <si>
    <t>CARIÑENA</t>
  </si>
  <si>
    <t>E.S. CARIÑENA</t>
  </si>
  <si>
    <t>05016</t>
  </si>
  <si>
    <t>976810217</t>
  </si>
  <si>
    <t>50290</t>
  </si>
  <si>
    <t>EPILA</t>
  </si>
  <si>
    <t>E.S. EL NAVARRO</t>
  </si>
  <si>
    <t>19508</t>
  </si>
  <si>
    <t>976-600056</t>
  </si>
  <si>
    <t>E.S. LA ROMERA</t>
  </si>
  <si>
    <t>07204</t>
  </si>
  <si>
    <t>976-820490</t>
  </si>
  <si>
    <t>50250</t>
  </si>
  <si>
    <t>ILLUECA</t>
  </si>
  <si>
    <t>E.S. ARANOIL</t>
  </si>
  <si>
    <t>16546</t>
  </si>
  <si>
    <t>615939510</t>
  </si>
  <si>
    <t>50210</t>
  </si>
  <si>
    <t>NUEVALOS</t>
  </si>
  <si>
    <t>E.S. MONTEPIEDRA</t>
  </si>
  <si>
    <t>15919</t>
  </si>
  <si>
    <t>976-141469</t>
  </si>
  <si>
    <t>50196</t>
  </si>
  <si>
    <t>LA MUELA</t>
  </si>
  <si>
    <t>E.S. LA MUELA</t>
  </si>
  <si>
    <t>16979</t>
  </si>
  <si>
    <t>976786706</t>
  </si>
  <si>
    <t>50180</t>
  </si>
  <si>
    <t>UTEBO</t>
  </si>
  <si>
    <t>E.S. UTEBO</t>
  </si>
  <si>
    <t>16931</t>
  </si>
  <si>
    <t>976-834240</t>
  </si>
  <si>
    <t>50153</t>
  </si>
  <si>
    <t>VILLANUEVA DE HUERVA</t>
  </si>
  <si>
    <t>E.S. VILLANUEVA DE HUERVA</t>
  </si>
  <si>
    <t>07081</t>
  </si>
  <si>
    <t>976834240</t>
  </si>
  <si>
    <t>50140</t>
  </si>
  <si>
    <t>AZUARA</t>
  </si>
  <si>
    <t>E.S. AZUARA</t>
  </si>
  <si>
    <t>33908</t>
  </si>
  <si>
    <t>50090</t>
  </si>
  <si>
    <t>E.S. PIRINEOS</t>
  </si>
  <si>
    <t>17356</t>
  </si>
  <si>
    <t>699999640</t>
  </si>
  <si>
    <t>50016</t>
  </si>
  <si>
    <t>E.S. SANTA ISABEL</t>
  </si>
  <si>
    <t>33529</t>
  </si>
  <si>
    <t>976-574677</t>
  </si>
  <si>
    <t>E.S. SAN VALERO</t>
  </si>
  <si>
    <t>16229</t>
  </si>
  <si>
    <t>976298516</t>
  </si>
  <si>
    <t>E.S. DAGO</t>
  </si>
  <si>
    <t>04271</t>
  </si>
  <si>
    <t>976-500818</t>
  </si>
  <si>
    <t>50013</t>
  </si>
  <si>
    <t>CARTUJA BAJA</t>
  </si>
  <si>
    <t>E.S. LA CARTUJA</t>
  </si>
  <si>
    <t>16223</t>
  </si>
  <si>
    <t>976316202</t>
  </si>
  <si>
    <t>50011</t>
  </si>
  <si>
    <t>E.S. EL CASETON</t>
  </si>
  <si>
    <t>31494</t>
  </si>
  <si>
    <t>976 53 49 47</t>
  </si>
  <si>
    <t>E.S. MIRALBUENO</t>
  </si>
  <si>
    <t>04305</t>
  </si>
  <si>
    <t>976-332150</t>
  </si>
  <si>
    <t>50010</t>
  </si>
  <si>
    <t>E.S. LOS ENLACES</t>
  </si>
  <si>
    <t>03790</t>
  </si>
  <si>
    <t>980-669087/084</t>
  </si>
  <si>
    <t>49650</t>
  </si>
  <si>
    <t>SAN ESTEBAN DEL MOLAR</t>
  </si>
  <si>
    <t>E.S. SAN ESTEBAN</t>
  </si>
  <si>
    <t>05821</t>
  </si>
  <si>
    <t>980-630418</t>
  </si>
  <si>
    <t>E.S. BENAVENTE</t>
  </si>
  <si>
    <t>04283</t>
  </si>
  <si>
    <t>980-681451</t>
  </si>
  <si>
    <t>49523</t>
  </si>
  <si>
    <t>SAN VITERO</t>
  </si>
  <si>
    <t>E.S. SAN VITERO</t>
  </si>
  <si>
    <t>10556</t>
  </si>
  <si>
    <t>682 330 890</t>
  </si>
  <si>
    <t>49516</t>
  </si>
  <si>
    <t>TRABAZOS</t>
  </si>
  <si>
    <t>E.S. TRABAZOS</t>
  </si>
  <si>
    <t>22908</t>
  </si>
  <si>
    <t>980-613456</t>
  </si>
  <si>
    <t>49220</t>
  </si>
  <si>
    <t>FERMOSELLE</t>
  </si>
  <si>
    <t>E.S. FERMOSELLE</t>
  </si>
  <si>
    <t>10569</t>
  </si>
  <si>
    <t>980 557 075</t>
  </si>
  <si>
    <t>49149</t>
  </si>
  <si>
    <t>MONTAMARTA</t>
  </si>
  <si>
    <t>E.S. MONTAMARTA</t>
  </si>
  <si>
    <t>07021</t>
  </si>
  <si>
    <t>980590259</t>
  </si>
  <si>
    <t>980-531800</t>
  </si>
  <si>
    <t>49001</t>
  </si>
  <si>
    <t>E.S. PINILLA</t>
  </si>
  <si>
    <t>04468</t>
  </si>
  <si>
    <t>94 4836752/13</t>
  </si>
  <si>
    <t>48980</t>
  </si>
  <si>
    <t>SANTURCE</t>
  </si>
  <si>
    <t>E.S. SANTURCE</t>
  </si>
  <si>
    <t>18595</t>
  </si>
  <si>
    <t>94-4961986</t>
  </si>
  <si>
    <t>48920</t>
  </si>
  <si>
    <t>PORTUGALETE</t>
  </si>
  <si>
    <t>E.S. PORTUGALETE</t>
  </si>
  <si>
    <t>31383</t>
  </si>
  <si>
    <t>944863842</t>
  </si>
  <si>
    <t>48510</t>
  </si>
  <si>
    <t>VALLE DE TRAPAGA</t>
  </si>
  <si>
    <t>E.S. TRAPAGA</t>
  </si>
  <si>
    <t>17037</t>
  </si>
  <si>
    <t>946225413</t>
  </si>
  <si>
    <t>48240</t>
  </si>
  <si>
    <t>BERRIZ</t>
  </si>
  <si>
    <t>E.S. BERRIZ II</t>
  </si>
  <si>
    <t>12357</t>
  </si>
  <si>
    <t>94-6820556</t>
  </si>
  <si>
    <t>48230</t>
  </si>
  <si>
    <t>ELORRIO</t>
  </si>
  <si>
    <t>E.S. ELORRIO</t>
  </si>
  <si>
    <t>33125</t>
  </si>
  <si>
    <t>48004</t>
  </si>
  <si>
    <t>BILBAO</t>
  </si>
  <si>
    <t>E.S. BOLUETA</t>
  </si>
  <si>
    <t>37013</t>
  </si>
  <si>
    <t>983-565408/5345</t>
  </si>
  <si>
    <t>47630</t>
  </si>
  <si>
    <t>LA MUDARRA</t>
  </si>
  <si>
    <t>E.S. SERVICTORIA</t>
  </si>
  <si>
    <t>05377</t>
  </si>
  <si>
    <t>47195</t>
  </si>
  <si>
    <t>ARROYO DE LA ENCOMIENDA</t>
  </si>
  <si>
    <t>16126</t>
  </si>
  <si>
    <t>983-401644</t>
  </si>
  <si>
    <t>47193</t>
  </si>
  <si>
    <t>LA CISTERNIGA</t>
  </si>
  <si>
    <t>E.S. LA CISTERNIGA</t>
  </si>
  <si>
    <t>11446</t>
  </si>
  <si>
    <t>983-552911</t>
  </si>
  <si>
    <t>47151</t>
  </si>
  <si>
    <t>BOECILLO</t>
  </si>
  <si>
    <t>E.S. BOECILLO</t>
  </si>
  <si>
    <t>15445</t>
  </si>
  <si>
    <t>983-590551</t>
  </si>
  <si>
    <t>47130</t>
  </si>
  <si>
    <t>SIMANCAS</t>
  </si>
  <si>
    <t>E.S. SIMANCAS</t>
  </si>
  <si>
    <t>15719</t>
  </si>
  <si>
    <t>983-290306</t>
  </si>
  <si>
    <t>47011</t>
  </si>
  <si>
    <t>E.S. LA PILARICA</t>
  </si>
  <si>
    <t>31500</t>
  </si>
  <si>
    <t>983.343.966</t>
  </si>
  <si>
    <t>E.S. MULLER MACHADO</t>
  </si>
  <si>
    <t>19030</t>
  </si>
  <si>
    <t>961534252 *</t>
  </si>
  <si>
    <t>E.S. CARBELI 2012</t>
  </si>
  <si>
    <t>17487</t>
  </si>
  <si>
    <t>9637559483</t>
  </si>
  <si>
    <t>46910</t>
  </si>
  <si>
    <t>SEDAVI</t>
  </si>
  <si>
    <t>E.S. SEDAVI</t>
  </si>
  <si>
    <t>19933</t>
  </si>
  <si>
    <t>96-1551054</t>
  </si>
  <si>
    <t>46900</t>
  </si>
  <si>
    <t>TORRENTE</t>
  </si>
  <si>
    <t>E.S. GASOLINERA ASUNCION</t>
  </si>
  <si>
    <t>33914</t>
  </si>
  <si>
    <t>96-2390197</t>
  </si>
  <si>
    <t>46860</t>
  </si>
  <si>
    <t>ALBAIDA</t>
  </si>
  <si>
    <t>E.S. HERMANOS PALOP</t>
  </si>
  <si>
    <t>03209</t>
  </si>
  <si>
    <t>962275178</t>
  </si>
  <si>
    <t>E.S. SETABENSES</t>
  </si>
  <si>
    <t>05684</t>
  </si>
  <si>
    <t>962871842</t>
  </si>
  <si>
    <t>46700</t>
  </si>
  <si>
    <t>GANDIA</t>
  </si>
  <si>
    <t>E.S. POLIGONO ALGODAR</t>
  </si>
  <si>
    <t>33489</t>
  </si>
  <si>
    <t>96-2873601</t>
  </si>
  <si>
    <t>E.S. LAS PALMERAS</t>
  </si>
  <si>
    <t>33039</t>
  </si>
  <si>
    <t>637889037</t>
  </si>
  <si>
    <t>46680</t>
  </si>
  <si>
    <t>ALGEMESI</t>
  </si>
  <si>
    <t>E.S. ALGEMESI</t>
  </si>
  <si>
    <t>33178</t>
  </si>
  <si>
    <t>96-245 52 97*</t>
  </si>
  <si>
    <t>46600</t>
  </si>
  <si>
    <t>ALCIRA</t>
  </si>
  <si>
    <t>E.S. ALIÑO MOLL</t>
  </si>
  <si>
    <t>07046</t>
  </si>
  <si>
    <t>96-2404193</t>
  </si>
  <si>
    <t>E.S. MARIA ALIÑO MOLL</t>
  </si>
  <si>
    <t>05982</t>
  </si>
  <si>
    <t>961424323</t>
  </si>
  <si>
    <t>46530</t>
  </si>
  <si>
    <t>PUZOL</t>
  </si>
  <si>
    <t>E.S. PUZOL</t>
  </si>
  <si>
    <t>19076</t>
  </si>
  <si>
    <t>96-2664772</t>
  </si>
  <si>
    <t>E.S. LA PINADA</t>
  </si>
  <si>
    <t>33979</t>
  </si>
  <si>
    <t>46470</t>
  </si>
  <si>
    <t>ALBAL</t>
  </si>
  <si>
    <t>E.S. ALBAL</t>
  </si>
  <si>
    <t>19280</t>
  </si>
  <si>
    <t>96-1700060</t>
  </si>
  <si>
    <t>46410</t>
  </si>
  <si>
    <t>SUECA</t>
  </si>
  <si>
    <t>E.S. SUCARSU</t>
  </si>
  <si>
    <t>05780</t>
  </si>
  <si>
    <t>962335177</t>
  </si>
  <si>
    <t>46354</t>
  </si>
  <si>
    <t>E.S. PARDO ALBOSA</t>
  </si>
  <si>
    <t>15799</t>
  </si>
  <si>
    <t>962300008</t>
  </si>
  <si>
    <t>E.S. SARRION</t>
  </si>
  <si>
    <t>15137</t>
  </si>
  <si>
    <t>96-1221125</t>
  </si>
  <si>
    <t>E.S. NAVARRO</t>
  </si>
  <si>
    <t>15184</t>
  </si>
  <si>
    <t>963972458</t>
  </si>
  <si>
    <t>46210</t>
  </si>
  <si>
    <t>E.S. SAN PASCUAL</t>
  </si>
  <si>
    <t>12538</t>
  </si>
  <si>
    <t>962715106</t>
  </si>
  <si>
    <t>46191</t>
  </si>
  <si>
    <t>E.S. LA CANAL</t>
  </si>
  <si>
    <t>17850</t>
  </si>
  <si>
    <t>961653815</t>
  </si>
  <si>
    <t>46190</t>
  </si>
  <si>
    <t>E.S. RIBARROJA</t>
  </si>
  <si>
    <t>04995</t>
  </si>
  <si>
    <t>962765330</t>
  </si>
  <si>
    <t>46185</t>
  </si>
  <si>
    <t>E.S. LA POBLA DE VALLBONA</t>
  </si>
  <si>
    <t>19474</t>
  </si>
  <si>
    <t>96-1311827</t>
  </si>
  <si>
    <t>46112</t>
  </si>
  <si>
    <t>MASARROCHOS</t>
  </si>
  <si>
    <t>E.S. LOS ARCOS</t>
  </si>
  <si>
    <t>31189</t>
  </si>
  <si>
    <t>96-3637281</t>
  </si>
  <si>
    <t>46110</t>
  </si>
  <si>
    <t>GODELLA</t>
  </si>
  <si>
    <t>E.S. CAMPOL GODELLA</t>
  </si>
  <si>
    <t>33046</t>
  </si>
  <si>
    <t>46019</t>
  </si>
  <si>
    <t>E.S. RONDA NORTE</t>
  </si>
  <si>
    <t>20570</t>
  </si>
  <si>
    <t>96-3843088</t>
  </si>
  <si>
    <t>46018</t>
  </si>
  <si>
    <t>E.S. CASTILLA</t>
  </si>
  <si>
    <t>33052</t>
  </si>
  <si>
    <t>96-3526352</t>
  </si>
  <si>
    <t>46012</t>
  </si>
  <si>
    <t>E.S. EL SALER</t>
  </si>
  <si>
    <t>13450</t>
  </si>
  <si>
    <t>963746161</t>
  </si>
  <si>
    <t>46005</t>
  </si>
  <si>
    <t>E.S. DILUEX</t>
  </si>
  <si>
    <t>34191</t>
  </si>
  <si>
    <t>925-782084</t>
  </si>
  <si>
    <t>45910</t>
  </si>
  <si>
    <t>ESCALONA</t>
  </si>
  <si>
    <t>E.S. ESCALONA</t>
  </si>
  <si>
    <t>07411</t>
  </si>
  <si>
    <t>45880</t>
  </si>
  <si>
    <t>CORRAL DE ALMAGUER</t>
  </si>
  <si>
    <t>E.S. CORRAL DE ALMAGUER II</t>
  </si>
  <si>
    <t>19308</t>
  </si>
  <si>
    <t>666856954</t>
  </si>
  <si>
    <t>E.S. CORRAL DE ALMAGUER I</t>
  </si>
  <si>
    <t>19307</t>
  </si>
  <si>
    <t>687603267</t>
  </si>
  <si>
    <t>45830</t>
  </si>
  <si>
    <t>E.S. MIGUEL ESTEBAN</t>
  </si>
  <si>
    <t>16563</t>
  </si>
  <si>
    <t>45760</t>
  </si>
  <si>
    <t>LA GUARDIA</t>
  </si>
  <si>
    <t>E.S. EL LLANO</t>
  </si>
  <si>
    <t>07652</t>
  </si>
  <si>
    <t>925-462 967*</t>
  </si>
  <si>
    <t>45710</t>
  </si>
  <si>
    <t>MADRIDEJOS</t>
  </si>
  <si>
    <t>E.S. LOHANA</t>
  </si>
  <si>
    <t>07313</t>
  </si>
  <si>
    <t>925-480154</t>
  </si>
  <si>
    <t>45700</t>
  </si>
  <si>
    <t>CONSUEGRA</t>
  </si>
  <si>
    <t>E.S. ACEBAL II</t>
  </si>
  <si>
    <t>31181</t>
  </si>
  <si>
    <t>E.S. ACEBAL I</t>
  </si>
  <si>
    <t>04076</t>
  </si>
  <si>
    <t>925-860588</t>
  </si>
  <si>
    <t>45690</t>
  </si>
  <si>
    <t>E.S. PUEBLANUEVA</t>
  </si>
  <si>
    <t>10706</t>
  </si>
  <si>
    <t>673881523</t>
  </si>
  <si>
    <t>45686</t>
  </si>
  <si>
    <t>CALERA Y CHOZAS</t>
  </si>
  <si>
    <t>E.S. CALERA Y CHOZAS</t>
  </si>
  <si>
    <t>33443</t>
  </si>
  <si>
    <t>45543</t>
  </si>
  <si>
    <t>OTERO</t>
  </si>
  <si>
    <t>E.S. OTERO</t>
  </si>
  <si>
    <t>33284</t>
  </si>
  <si>
    <t>925-597168/70</t>
  </si>
  <si>
    <t>E.S. VISTANIEVE</t>
  </si>
  <si>
    <t>13252</t>
  </si>
  <si>
    <t>925-760004</t>
  </si>
  <si>
    <t>45500</t>
  </si>
  <si>
    <t>TORRIJOS</t>
  </si>
  <si>
    <t>E.S. MARBEL</t>
  </si>
  <si>
    <t>07634</t>
  </si>
  <si>
    <t>925-347 150*</t>
  </si>
  <si>
    <t>45450</t>
  </si>
  <si>
    <t>ORGAZ</t>
  </si>
  <si>
    <t>E.S. RALBER</t>
  </si>
  <si>
    <t>12244</t>
  </si>
  <si>
    <t>699850830</t>
  </si>
  <si>
    <t>45300</t>
  </si>
  <si>
    <t>OCAÑA</t>
  </si>
  <si>
    <t>E.S. OCAÑA</t>
  </si>
  <si>
    <t>01310</t>
  </si>
  <si>
    <t>683196904</t>
  </si>
  <si>
    <t>45224</t>
  </si>
  <si>
    <t>SESEÑA</t>
  </si>
  <si>
    <t>E.S. SESEÑA</t>
  </si>
  <si>
    <t>20355</t>
  </si>
  <si>
    <t>918949500</t>
  </si>
  <si>
    <t>E.S. SESEÑA I</t>
  </si>
  <si>
    <t>17600</t>
  </si>
  <si>
    <t>947-344391</t>
  </si>
  <si>
    <t>45223</t>
  </si>
  <si>
    <t>E.S. SESEÑA II</t>
  </si>
  <si>
    <t>17601</t>
  </si>
  <si>
    <t>925-559528</t>
  </si>
  <si>
    <t>45215</t>
  </si>
  <si>
    <t>EL VISO DE SAN JUAN</t>
  </si>
  <si>
    <t>E.S. EL VISO DE SAN JUAN</t>
  </si>
  <si>
    <t>13086</t>
  </si>
  <si>
    <t>639792160</t>
  </si>
  <si>
    <t>45008</t>
  </si>
  <si>
    <t>E.S. AZUCAICA</t>
  </si>
  <si>
    <t>34417</t>
  </si>
  <si>
    <t>660325363</t>
  </si>
  <si>
    <t>45006</t>
  </si>
  <si>
    <t>E.S. SANTA BARBARA</t>
  </si>
  <si>
    <t>04437</t>
  </si>
  <si>
    <t>925 22 82 39</t>
  </si>
  <si>
    <t>45005</t>
  </si>
  <si>
    <t>E.S. DOS LUISES</t>
  </si>
  <si>
    <t>15075</t>
  </si>
  <si>
    <t>978-870 007*</t>
  </si>
  <si>
    <t>44600</t>
  </si>
  <si>
    <t>ALCAÑIZ</t>
  </si>
  <si>
    <t>E.S. MURRIA HNOS.</t>
  </si>
  <si>
    <t>33494</t>
  </si>
  <si>
    <t>978-850065</t>
  </si>
  <si>
    <t>44580</t>
  </si>
  <si>
    <t>VALDERROBRES</t>
  </si>
  <si>
    <t>E.S. GIL</t>
  </si>
  <si>
    <t>05665</t>
  </si>
  <si>
    <t>978846125 *</t>
  </si>
  <si>
    <t>44570</t>
  </si>
  <si>
    <t>CALANDA</t>
  </si>
  <si>
    <t>E.S. TRALLERO</t>
  </si>
  <si>
    <t>15166</t>
  </si>
  <si>
    <t>635694986</t>
  </si>
  <si>
    <t>44540</t>
  </si>
  <si>
    <t>ALBALATE DEL ARZOBISPO</t>
  </si>
  <si>
    <t>E.S. ALBALATE DEL ARZOBISPO</t>
  </si>
  <si>
    <t>33653</t>
  </si>
  <si>
    <t>978862157</t>
  </si>
  <si>
    <t>44350</t>
  </si>
  <si>
    <t>CAMINREAL</t>
  </si>
  <si>
    <t>E.S. CAMINREAL</t>
  </si>
  <si>
    <t>19894</t>
  </si>
  <si>
    <t>978-774042*</t>
  </si>
  <si>
    <t>44147</t>
  </si>
  <si>
    <t>CEDRILLAS</t>
  </si>
  <si>
    <t>E.S. GUILLEN</t>
  </si>
  <si>
    <t>31493</t>
  </si>
  <si>
    <t>978-710107</t>
  </si>
  <si>
    <t>44100</t>
  </si>
  <si>
    <t>ALBARRACIN</t>
  </si>
  <si>
    <t>E.S. ALBARRACIN</t>
  </si>
  <si>
    <t>07595</t>
  </si>
  <si>
    <t>978-611101</t>
  </si>
  <si>
    <t>44003</t>
  </si>
  <si>
    <t>E.S. SAN JULIAN</t>
  </si>
  <si>
    <t>16010</t>
  </si>
  <si>
    <t>607823923</t>
  </si>
  <si>
    <t>44001</t>
  </si>
  <si>
    <t>E.S. DEL CARMEN</t>
  </si>
  <si>
    <t>19001</t>
  </si>
  <si>
    <t>TENERIFE</t>
  </si>
  <si>
    <t>922451401</t>
  </si>
  <si>
    <t>38720</t>
  </si>
  <si>
    <t>E.S. LOS SAUCES</t>
  </si>
  <si>
    <t>77201</t>
  </si>
  <si>
    <t>922412246</t>
  </si>
  <si>
    <t>38712</t>
  </si>
  <si>
    <t>E.S. BAJAMAR</t>
  </si>
  <si>
    <t>77200</t>
  </si>
  <si>
    <t>922864226</t>
  </si>
  <si>
    <t>38690</t>
  </si>
  <si>
    <t>E.S. EL RETAMAR</t>
  </si>
  <si>
    <t>77225</t>
  </si>
  <si>
    <t>922850831</t>
  </si>
  <si>
    <t>38689</t>
  </si>
  <si>
    <t>E.S. CHIO EL MAYATO</t>
  </si>
  <si>
    <t>77205</t>
  </si>
  <si>
    <t>629855141</t>
  </si>
  <si>
    <t>38680</t>
  </si>
  <si>
    <t>GUIA DE ISORA</t>
  </si>
  <si>
    <t>E.S. VARADERO</t>
  </si>
  <si>
    <t>77501</t>
  </si>
  <si>
    <t>38660</t>
  </si>
  <si>
    <t>E.S. RODEO</t>
  </si>
  <si>
    <t>77531</t>
  </si>
  <si>
    <t>647957495</t>
  </si>
  <si>
    <t>38650</t>
  </si>
  <si>
    <t>ARONA</t>
  </si>
  <si>
    <t>E.S. LLANO AZUL</t>
  </si>
  <si>
    <t>77267</t>
  </si>
  <si>
    <t>679452591</t>
  </si>
  <si>
    <t>38630</t>
  </si>
  <si>
    <t>COSTA DEL SILENCIO</t>
  </si>
  <si>
    <t>E.S. COSTA DEL SILENCIO</t>
  </si>
  <si>
    <t>77144</t>
  </si>
  <si>
    <t>922721494</t>
  </si>
  <si>
    <t>38627</t>
  </si>
  <si>
    <t>E.S. ARONA</t>
  </si>
  <si>
    <t>77456</t>
  </si>
  <si>
    <t>922765445</t>
  </si>
  <si>
    <t>38626</t>
  </si>
  <si>
    <t>E.S. VALLE SAN LORENZO</t>
  </si>
  <si>
    <t>77204</t>
  </si>
  <si>
    <t>645589798</t>
  </si>
  <si>
    <t>38620</t>
  </si>
  <si>
    <t>SAN MIGUEL DE ABONA</t>
  </si>
  <si>
    <t>E.S. LAS CHAFIRAS</t>
  </si>
  <si>
    <t>77402</t>
  </si>
  <si>
    <t>922771852</t>
  </si>
  <si>
    <t>38617</t>
  </si>
  <si>
    <t>GRANADILLA DE ABONA</t>
  </si>
  <si>
    <t>E.S. LOS LLANOS</t>
  </si>
  <si>
    <t>77208</t>
  </si>
  <si>
    <t>922178483</t>
  </si>
  <si>
    <t>38612</t>
  </si>
  <si>
    <t>E.S. MEDANO</t>
  </si>
  <si>
    <t>77194</t>
  </si>
  <si>
    <t>637221134</t>
  </si>
  <si>
    <t>38589</t>
  </si>
  <si>
    <t>E.S. LA CISNERA</t>
  </si>
  <si>
    <t>77087</t>
  </si>
  <si>
    <t>610279264</t>
  </si>
  <si>
    <t>38588</t>
  </si>
  <si>
    <t>ARICO</t>
  </si>
  <si>
    <t>E.S. ABADES</t>
  </si>
  <si>
    <t>77364</t>
  </si>
  <si>
    <t>38570</t>
  </si>
  <si>
    <t>FASNIA</t>
  </si>
  <si>
    <t>E.S. FASNIA</t>
  </si>
  <si>
    <t>77401</t>
  </si>
  <si>
    <t>683546772</t>
  </si>
  <si>
    <t>38550</t>
  </si>
  <si>
    <t>ARAFO</t>
  </si>
  <si>
    <t>E.S. EL VOLCAN</t>
  </si>
  <si>
    <t>77415</t>
  </si>
  <si>
    <t>606562817</t>
  </si>
  <si>
    <t>38500</t>
  </si>
  <si>
    <t>E.S. GUIMAR</t>
  </si>
  <si>
    <t>77209</t>
  </si>
  <si>
    <t>922831225</t>
  </si>
  <si>
    <t>38450</t>
  </si>
  <si>
    <t>E.S. LA CALETA</t>
  </si>
  <si>
    <t>77048</t>
  </si>
  <si>
    <t>38430</t>
  </si>
  <si>
    <t>ICOD DE LOS VINOS</t>
  </si>
  <si>
    <t>E.S. ICOD DE LOS VINOS</t>
  </si>
  <si>
    <t>77465</t>
  </si>
  <si>
    <t>922810138</t>
  </si>
  <si>
    <t>E.S. ICOD</t>
  </si>
  <si>
    <t>77210</t>
  </si>
  <si>
    <t>922355730</t>
  </si>
  <si>
    <t>38410</t>
  </si>
  <si>
    <t>LOS REALEJOS</t>
  </si>
  <si>
    <t>E.S. EL MIRADOR</t>
  </si>
  <si>
    <t>77408</t>
  </si>
  <si>
    <t>639771371</t>
  </si>
  <si>
    <t>E.S. LA AZADILLA</t>
  </si>
  <si>
    <t>77251</t>
  </si>
  <si>
    <t>922344727</t>
  </si>
  <si>
    <t>E.S. PALO BLANCO</t>
  </si>
  <si>
    <t>77219</t>
  </si>
  <si>
    <t>38400</t>
  </si>
  <si>
    <t>PUERTO DE LA CRUZ</t>
  </si>
  <si>
    <t>922383986</t>
  </si>
  <si>
    <t>E.S. PUERTO DE LA CRUZ</t>
  </si>
  <si>
    <t>77220</t>
  </si>
  <si>
    <t>922218613</t>
  </si>
  <si>
    <t>38369</t>
  </si>
  <si>
    <t>SANTA CRUZ DE TENERIFE</t>
  </si>
  <si>
    <t>E.S. AUTOPISTA SUR</t>
  </si>
  <si>
    <t>77222</t>
  </si>
  <si>
    <t>38360</t>
  </si>
  <si>
    <t>EL SAUZAL</t>
  </si>
  <si>
    <t>616020212</t>
  </si>
  <si>
    <t>E.S. LA PALMESA</t>
  </si>
  <si>
    <t>77083</t>
  </si>
  <si>
    <t>38350</t>
  </si>
  <si>
    <t>TACORONTE</t>
  </si>
  <si>
    <t>619272700</t>
  </si>
  <si>
    <t>E.S. AGUA GARCIA</t>
  </si>
  <si>
    <t>77368</t>
  </si>
  <si>
    <t>922636367</t>
  </si>
  <si>
    <t>77226</t>
  </si>
  <si>
    <t>E.S. LOS NARANJEROS</t>
  </si>
  <si>
    <t>77382</t>
  </si>
  <si>
    <t>922333698</t>
  </si>
  <si>
    <t>38300</t>
  </si>
  <si>
    <t>LA OROTAVA</t>
  </si>
  <si>
    <t>77214</t>
  </si>
  <si>
    <t>922231065</t>
  </si>
  <si>
    <t>38160</t>
  </si>
  <si>
    <t>E.S. MERCATENERIFE</t>
  </si>
  <si>
    <t>77416</t>
  </si>
  <si>
    <t>699310009</t>
  </si>
  <si>
    <t>38109</t>
  </si>
  <si>
    <t>EL ROSARIO</t>
  </si>
  <si>
    <t>E.S. LA CAMPANA</t>
  </si>
  <si>
    <t>77457</t>
  </si>
  <si>
    <t>38108</t>
  </si>
  <si>
    <t>E.S. TACO</t>
  </si>
  <si>
    <t>77493</t>
  </si>
  <si>
    <t>922622573</t>
  </si>
  <si>
    <t>LA LAGUNA</t>
  </si>
  <si>
    <t>E.S. LOS ANDENES</t>
  </si>
  <si>
    <t>77409</t>
  </si>
  <si>
    <t>922221685</t>
  </si>
  <si>
    <t>38009</t>
  </si>
  <si>
    <t>E.S. BUENOS AIRES</t>
  </si>
  <si>
    <t>77224</t>
  </si>
  <si>
    <t>600764200</t>
  </si>
  <si>
    <t>E.S. VUELTA LOS PAJAROS</t>
  </si>
  <si>
    <t>77223</t>
  </si>
  <si>
    <t>922597562</t>
  </si>
  <si>
    <t>38001</t>
  </si>
  <si>
    <t>E.S. ANAGA</t>
  </si>
  <si>
    <t>77221</t>
  </si>
  <si>
    <t>977597218</t>
  </si>
  <si>
    <t>43897</t>
  </si>
  <si>
    <t>TORTOSA</t>
  </si>
  <si>
    <t>E.S. CAMPREDO-EBRE</t>
  </si>
  <si>
    <t>11045</t>
  </si>
  <si>
    <t>977-451237-1041</t>
  </si>
  <si>
    <t>43896</t>
  </si>
  <si>
    <t>E.S. L'ALDEA</t>
  </si>
  <si>
    <t>11403</t>
  </si>
  <si>
    <t>977652079</t>
  </si>
  <si>
    <t>43893</t>
  </si>
  <si>
    <t>ALTAFULLA</t>
  </si>
  <si>
    <t>E.S. MEDOL NORTE</t>
  </si>
  <si>
    <t>31447</t>
  </si>
  <si>
    <t>977468536</t>
  </si>
  <si>
    <t>43877</t>
  </si>
  <si>
    <t>E.S. COR DEL DELTA</t>
  </si>
  <si>
    <t>16443</t>
  </si>
  <si>
    <t>43870</t>
  </si>
  <si>
    <t>AMPOSTA</t>
  </si>
  <si>
    <t>E.S. AMPOSTA</t>
  </si>
  <si>
    <t>13297</t>
  </si>
  <si>
    <t>977-640306</t>
  </si>
  <si>
    <t>43830</t>
  </si>
  <si>
    <t>TORREDEMBARRA</t>
  </si>
  <si>
    <t>E.S. TORREDEMBARRA</t>
  </si>
  <si>
    <t>03807</t>
  </si>
  <si>
    <t>977 626 840</t>
  </si>
  <si>
    <t>43764</t>
  </si>
  <si>
    <t>E.S. EL CATLLAR</t>
  </si>
  <si>
    <t>16257</t>
  </si>
  <si>
    <t>666364209</t>
  </si>
  <si>
    <t>43710</t>
  </si>
  <si>
    <t>SANTA OLIVA</t>
  </si>
  <si>
    <t>E.S. SANTA OLIVA</t>
  </si>
  <si>
    <t>16088</t>
  </si>
  <si>
    <t>630 92 65 67*</t>
  </si>
  <si>
    <t>43500</t>
  </si>
  <si>
    <t>E.S. ESTADIO</t>
  </si>
  <si>
    <t>31369</t>
  </si>
  <si>
    <t>977510171</t>
  </si>
  <si>
    <t>E.S. TORTOSA</t>
  </si>
  <si>
    <t>11909</t>
  </si>
  <si>
    <t>609701966</t>
  </si>
  <si>
    <t>43470</t>
  </si>
  <si>
    <t>E.S. SELVA DEL CAMP</t>
  </si>
  <si>
    <t>15034</t>
  </si>
  <si>
    <t>977-860958</t>
  </si>
  <si>
    <t>43400</t>
  </si>
  <si>
    <t>E.S. MONTBLANC II</t>
  </si>
  <si>
    <t>31472</t>
  </si>
  <si>
    <t>E.S. MONTBLANC I</t>
  </si>
  <si>
    <t>31471</t>
  </si>
  <si>
    <t>977-773800</t>
  </si>
  <si>
    <t>43204</t>
  </si>
  <si>
    <t>REUS</t>
  </si>
  <si>
    <t>E.S. LORRY PETROL</t>
  </si>
  <si>
    <t>33533</t>
  </si>
  <si>
    <t>630926567</t>
  </si>
  <si>
    <t>E.S. CIM EL CAMP</t>
  </si>
  <si>
    <t>19966</t>
  </si>
  <si>
    <t>977-520777</t>
  </si>
  <si>
    <t>977-650087</t>
  </si>
  <si>
    <t>43080</t>
  </si>
  <si>
    <t>E.S. MEDOL</t>
  </si>
  <si>
    <t>31412</t>
  </si>
  <si>
    <t>977-208072</t>
  </si>
  <si>
    <t>43007</t>
  </si>
  <si>
    <t>E.S. JAIME I</t>
  </si>
  <si>
    <t>15264</t>
  </si>
  <si>
    <t>977-546802</t>
  </si>
  <si>
    <t>43006</t>
  </si>
  <si>
    <t>E.S. TARRAGONA</t>
  </si>
  <si>
    <t>31678</t>
  </si>
  <si>
    <t>E.S. TORREFORTA</t>
  </si>
  <si>
    <t>31454</t>
  </si>
  <si>
    <t>975-320025</t>
  </si>
  <si>
    <t>42250</t>
  </si>
  <si>
    <t>E.S. ARCOS DE JALON</t>
  </si>
  <si>
    <t>07572</t>
  </si>
  <si>
    <t>691203373</t>
  </si>
  <si>
    <t>42005</t>
  </si>
  <si>
    <t>E.S. LAS CASAS</t>
  </si>
  <si>
    <t>15298</t>
  </si>
  <si>
    <t>975-220830</t>
  </si>
  <si>
    <t>42004</t>
  </si>
  <si>
    <t>E.S. EL CABALLO BLANCO</t>
  </si>
  <si>
    <t>15373</t>
  </si>
  <si>
    <t>9752445288</t>
  </si>
  <si>
    <t>E.S. SAN ANDRES</t>
  </si>
  <si>
    <t>04591</t>
  </si>
  <si>
    <t>E.S. CICA</t>
  </si>
  <si>
    <t>03567</t>
  </si>
  <si>
    <t>954762983</t>
  </si>
  <si>
    <t>41920</t>
  </si>
  <si>
    <t>SAN JUAN DE AZNALFARACHE</t>
  </si>
  <si>
    <t>34222</t>
  </si>
  <si>
    <t>954133078-17033</t>
  </si>
  <si>
    <t>41870</t>
  </si>
  <si>
    <t>AZNALCOLLAR</t>
  </si>
  <si>
    <t>E.S. AZNALCOLLAR</t>
  </si>
  <si>
    <t>33812</t>
  </si>
  <si>
    <t>955755744</t>
  </si>
  <si>
    <t>41850</t>
  </si>
  <si>
    <t>VILLAMANRIQUE DE LA CONDESA</t>
  </si>
  <si>
    <t>U.S. POSTE VILLAMANRIQUE</t>
  </si>
  <si>
    <t>06436</t>
  </si>
  <si>
    <t>95-5755487/0288</t>
  </si>
  <si>
    <t>41840</t>
  </si>
  <si>
    <t>PILAS</t>
  </si>
  <si>
    <t>E.S. CAMINO DEL ROCIO</t>
  </si>
  <si>
    <t>11241</t>
  </si>
  <si>
    <t>955-974317</t>
  </si>
  <si>
    <t>41740</t>
  </si>
  <si>
    <t>LEBRIJA</t>
  </si>
  <si>
    <t>E.S. LEBRIJA</t>
  </si>
  <si>
    <t>33574</t>
  </si>
  <si>
    <t>95-5871489 *</t>
  </si>
  <si>
    <t>41730</t>
  </si>
  <si>
    <t>LAS CABEZAS DE SAN JUAN</t>
  </si>
  <si>
    <t>E.S. EL SAGRARIO</t>
  </si>
  <si>
    <t>15363</t>
  </si>
  <si>
    <t>95-5871489*</t>
  </si>
  <si>
    <t>E.S. CECALMA</t>
  </si>
  <si>
    <t>15317</t>
  </si>
  <si>
    <t>955669976</t>
  </si>
  <si>
    <t>41700</t>
  </si>
  <si>
    <t>DOS HERMANAS</t>
  </si>
  <si>
    <t>E.S. DOS HERMANAS II</t>
  </si>
  <si>
    <t>37212</t>
  </si>
  <si>
    <t>955661064</t>
  </si>
  <si>
    <t>E.S. PASTORGAS</t>
  </si>
  <si>
    <t>12573</t>
  </si>
  <si>
    <t>E.S. DOS HERMANAS I</t>
  </si>
  <si>
    <t>11707</t>
  </si>
  <si>
    <t>636149657</t>
  </si>
  <si>
    <t>E.S. OSUNA</t>
  </si>
  <si>
    <t>17898</t>
  </si>
  <si>
    <t>699618667</t>
  </si>
  <si>
    <t>41620</t>
  </si>
  <si>
    <t>MARCHENA</t>
  </si>
  <si>
    <t>05775</t>
  </si>
  <si>
    <t>954-849083</t>
  </si>
  <si>
    <t>41610</t>
  </si>
  <si>
    <t>PARADAS</t>
  </si>
  <si>
    <t>33288</t>
  </si>
  <si>
    <t>E.S. VIRGEN DEL ROSARIO</t>
  </si>
  <si>
    <t>11983</t>
  </si>
  <si>
    <t>954-850851</t>
  </si>
  <si>
    <t>41530</t>
  </si>
  <si>
    <t>MORON DE LA FRONTERA</t>
  </si>
  <si>
    <t>U.S. POSTE MORON DE LA FRONTERA</t>
  </si>
  <si>
    <t>00738</t>
  </si>
  <si>
    <t>955662080</t>
  </si>
  <si>
    <t>41500</t>
  </si>
  <si>
    <t>ALCALA DE GUADAIRA</t>
  </si>
  <si>
    <t>E.S. CLAREVOT</t>
  </si>
  <si>
    <t>12139</t>
  </si>
  <si>
    <t>955950706</t>
  </si>
  <si>
    <t>E.S. VIRGEN DE CONSOLACION</t>
  </si>
  <si>
    <t>11624</t>
  </si>
  <si>
    <t>95-5685665</t>
  </si>
  <si>
    <t>E.S. LA RETAMA</t>
  </si>
  <si>
    <t>10914</t>
  </si>
  <si>
    <t>95-5612491</t>
  </si>
  <si>
    <t>E.S. MONTECARMELO</t>
  </si>
  <si>
    <t>04376</t>
  </si>
  <si>
    <t>95-5683400</t>
  </si>
  <si>
    <t>E.S. EL PUNTO</t>
  </si>
  <si>
    <t>01302</t>
  </si>
  <si>
    <t>676473446</t>
  </si>
  <si>
    <t>41449</t>
  </si>
  <si>
    <t>ALCOLEA DEL RIO</t>
  </si>
  <si>
    <t>E.S. ALCOLEA</t>
  </si>
  <si>
    <t>05969</t>
  </si>
  <si>
    <t>41400</t>
  </si>
  <si>
    <t>ECIJA</t>
  </si>
  <si>
    <t>E.S. LA CAMPIÑA</t>
  </si>
  <si>
    <t>16411</t>
  </si>
  <si>
    <t>954883503</t>
  </si>
  <si>
    <t>41370</t>
  </si>
  <si>
    <t>CAZALLA DE LA SIERRA</t>
  </si>
  <si>
    <t>E.S. CAZALLA</t>
  </si>
  <si>
    <t>33668</t>
  </si>
  <si>
    <t>954884684</t>
  </si>
  <si>
    <t>E.S. CASTAÑARES</t>
  </si>
  <si>
    <t>16365</t>
  </si>
  <si>
    <t>954748166</t>
  </si>
  <si>
    <t>41350</t>
  </si>
  <si>
    <t>VILLANUEVA DEL RIO Y MINAS</t>
  </si>
  <si>
    <t>10243</t>
  </si>
  <si>
    <t>954739216</t>
  </si>
  <si>
    <t>41318</t>
  </si>
  <si>
    <t>VILLAVERDE DEL RIO</t>
  </si>
  <si>
    <t>E.S. NTRA.SRA.AGUASANTA</t>
  </si>
  <si>
    <t>34194</t>
  </si>
  <si>
    <t>95-5653875</t>
  </si>
  <si>
    <t>41310</t>
  </si>
  <si>
    <t>BRENES</t>
  </si>
  <si>
    <t>E.S. BRENES</t>
  </si>
  <si>
    <t>12305</t>
  </si>
  <si>
    <t>954902962</t>
  </si>
  <si>
    <t>41309</t>
  </si>
  <si>
    <t>LA RINCONADA</t>
  </si>
  <si>
    <t>E.S. NUESTRA SEÑORA DE LOS REMEDIOS</t>
  </si>
  <si>
    <t>05480</t>
  </si>
  <si>
    <t>41200</t>
  </si>
  <si>
    <t>E.S. ILIPAMAGNA</t>
  </si>
  <si>
    <t>34056</t>
  </si>
  <si>
    <t>95-4527932</t>
  </si>
  <si>
    <t>E.S. SU EMINENCIA</t>
  </si>
  <si>
    <t>34280</t>
  </si>
  <si>
    <t>95 438 75 99</t>
  </si>
  <si>
    <t>41015</t>
  </si>
  <si>
    <t>E.S. PARRILLA</t>
  </si>
  <si>
    <t>15506</t>
  </si>
  <si>
    <t>955749983</t>
  </si>
  <si>
    <t>41012</t>
  </si>
  <si>
    <t>E.S. LAGOH</t>
  </si>
  <si>
    <t>26680</t>
  </si>
  <si>
    <t>954-367105</t>
  </si>
  <si>
    <t>41008</t>
  </si>
  <si>
    <t>E.S. STORE</t>
  </si>
  <si>
    <t>34071</t>
  </si>
  <si>
    <t>627-413667</t>
  </si>
  <si>
    <t>E.S. STORE-2</t>
  </si>
  <si>
    <t>11980</t>
  </si>
  <si>
    <t>617664962</t>
  </si>
  <si>
    <t>41007</t>
  </si>
  <si>
    <t>E.S. EFESO</t>
  </si>
  <si>
    <t>34612</t>
  </si>
  <si>
    <t>95-4523902</t>
  </si>
  <si>
    <t>41006</t>
  </si>
  <si>
    <t>E.S. CTM SEVILLA</t>
  </si>
  <si>
    <t>16216</t>
  </si>
  <si>
    <t>921190591</t>
  </si>
  <si>
    <t>40146</t>
  </si>
  <si>
    <t>LABAJOS</t>
  </si>
  <si>
    <t>E.S. CRAJMA LABAJOS</t>
  </si>
  <si>
    <t>33144</t>
  </si>
  <si>
    <t>921-421007</t>
  </si>
  <si>
    <t>40006</t>
  </si>
  <si>
    <t>E.S. VALDEVILLA</t>
  </si>
  <si>
    <t>07055</t>
  </si>
  <si>
    <t>921-422326</t>
  </si>
  <si>
    <t>40005</t>
  </si>
  <si>
    <t>E.S. LA PISTA</t>
  </si>
  <si>
    <t>05977</t>
  </si>
  <si>
    <t>37900</t>
  </si>
  <si>
    <t>SANTA MARTA DE TORMES</t>
  </si>
  <si>
    <t>E.S. LA SERNA</t>
  </si>
  <si>
    <t>26691</t>
  </si>
  <si>
    <t>923-488834</t>
  </si>
  <si>
    <t>37497</t>
  </si>
  <si>
    <t>ESPEJA</t>
  </si>
  <si>
    <t>E.S. CRUCE DE ESPEJA</t>
  </si>
  <si>
    <t>31575</t>
  </si>
  <si>
    <t>923-487647</t>
  </si>
  <si>
    <t>37480</t>
  </si>
  <si>
    <t>FUENTES DE OÑORO</t>
  </si>
  <si>
    <t>E.S. LA PEDRESINA II</t>
  </si>
  <si>
    <t>33577</t>
  </si>
  <si>
    <t>923473154</t>
  </si>
  <si>
    <t>04021</t>
  </si>
  <si>
    <t>923361382</t>
  </si>
  <si>
    <t>37439</t>
  </si>
  <si>
    <t>E.S. CASTELLANOS DE MORISCOS</t>
  </si>
  <si>
    <t>31089</t>
  </si>
  <si>
    <t>923500213</t>
  </si>
  <si>
    <t>37210</t>
  </si>
  <si>
    <t>VITIGUDINO</t>
  </si>
  <si>
    <t>E.S. VITIGUDINO</t>
  </si>
  <si>
    <t>33928</t>
  </si>
  <si>
    <t>923190476</t>
  </si>
  <si>
    <t>37188</t>
  </si>
  <si>
    <t>CARBAJOSA DE LA SAGRADA</t>
  </si>
  <si>
    <t>17984</t>
  </si>
  <si>
    <t>923-289328</t>
  </si>
  <si>
    <t>37185</t>
  </si>
  <si>
    <t>E.S. VILLAMAYOR</t>
  </si>
  <si>
    <t>15520</t>
  </si>
  <si>
    <t>923-570320</t>
  </si>
  <si>
    <t>37100</t>
  </si>
  <si>
    <t>LEDESMA</t>
  </si>
  <si>
    <t>E.S. LEDESMA</t>
  </si>
  <si>
    <t>33372</t>
  </si>
  <si>
    <t>923-123052</t>
  </si>
  <si>
    <t>37004</t>
  </si>
  <si>
    <t>E.S. ESTACIONES SALMATINAS</t>
  </si>
  <si>
    <t>13341</t>
  </si>
  <si>
    <t>986740009</t>
  </si>
  <si>
    <t>36994</t>
  </si>
  <si>
    <t>E.S. RAXO</t>
  </si>
  <si>
    <t>07410</t>
  </si>
  <si>
    <t>986-304652</t>
  </si>
  <si>
    <t>36940</t>
  </si>
  <si>
    <t>CANGAS DE MORRAZO</t>
  </si>
  <si>
    <t>E.S. CANGAS DE MORRAZO</t>
  </si>
  <si>
    <t>11223</t>
  </si>
  <si>
    <t>986649128</t>
  </si>
  <si>
    <t>36860</t>
  </si>
  <si>
    <t>E.S. PONTEAREAS</t>
  </si>
  <si>
    <t>17743</t>
  </si>
  <si>
    <t>977390068</t>
  </si>
  <si>
    <t>E.S. PUENTEAREAS AS NEVES</t>
  </si>
  <si>
    <t>16729</t>
  </si>
  <si>
    <t>986-623205</t>
  </si>
  <si>
    <t>36730</t>
  </si>
  <si>
    <t>TOMIÑO</t>
  </si>
  <si>
    <t>E.S. TOMIÑO</t>
  </si>
  <si>
    <t>15857</t>
  </si>
  <si>
    <t>670265535</t>
  </si>
  <si>
    <t>36630</t>
  </si>
  <si>
    <t>CAMBADOS</t>
  </si>
  <si>
    <t>E.S. CAMBADOS</t>
  </si>
  <si>
    <t>05408</t>
  </si>
  <si>
    <t>666905697</t>
  </si>
  <si>
    <t>36629</t>
  </si>
  <si>
    <t>E.S. ISLA DE AROUXA</t>
  </si>
  <si>
    <t>22108</t>
  </si>
  <si>
    <t>36616</t>
  </si>
  <si>
    <t>MEIS</t>
  </si>
  <si>
    <t>E.S. VILANOVIÑA</t>
  </si>
  <si>
    <t>20914</t>
  </si>
  <si>
    <t>986-510100</t>
  </si>
  <si>
    <t>36600</t>
  </si>
  <si>
    <t>VILLAGARCIA DE AROSA</t>
  </si>
  <si>
    <t>E.S. VILLAGARCIA DE AROSA</t>
  </si>
  <si>
    <t>11490</t>
  </si>
  <si>
    <t>986784696</t>
  </si>
  <si>
    <t>36517</t>
  </si>
  <si>
    <t>E.S. VILATUXE</t>
  </si>
  <si>
    <t>12786</t>
  </si>
  <si>
    <t>615685141</t>
  </si>
  <si>
    <t>36450</t>
  </si>
  <si>
    <t>E.S. SAN PELAYO</t>
  </si>
  <si>
    <t>22081</t>
  </si>
  <si>
    <t>610471114</t>
  </si>
  <si>
    <t>36390</t>
  </si>
  <si>
    <t>E.S. EXPLOTACION CARBURANTES CANIDO</t>
  </si>
  <si>
    <t>34422</t>
  </si>
  <si>
    <t>986-232975</t>
  </si>
  <si>
    <t>36208</t>
  </si>
  <si>
    <t>E.S. CARBURANTES SELAS</t>
  </si>
  <si>
    <t>33808</t>
  </si>
  <si>
    <t>986261902</t>
  </si>
  <si>
    <t>36207</t>
  </si>
  <si>
    <t>E.S. TEIS</t>
  </si>
  <si>
    <t>19033</t>
  </si>
  <si>
    <t>986 897 821</t>
  </si>
  <si>
    <t>36162</t>
  </si>
  <si>
    <t>E.S. MONTEPORREIRO</t>
  </si>
  <si>
    <t>17176</t>
  </si>
  <si>
    <t>986-752060</t>
  </si>
  <si>
    <t>36110</t>
  </si>
  <si>
    <t>CAMPOLAMEIRO</t>
  </si>
  <si>
    <t>E.S. POR PEINETO</t>
  </si>
  <si>
    <t>11342</t>
  </si>
  <si>
    <t>986-861211</t>
  </si>
  <si>
    <t>36004</t>
  </si>
  <si>
    <t>E.S. PONTEVEDRA</t>
  </si>
  <si>
    <t>33436</t>
  </si>
  <si>
    <t>34190</t>
  </si>
  <si>
    <t>VILLAMURIEL DE CERRATO</t>
  </si>
  <si>
    <t>E.S. VILLAMURIEL I</t>
  </si>
  <si>
    <t>11201</t>
  </si>
  <si>
    <t>979-703085</t>
  </si>
  <si>
    <t>34003</t>
  </si>
  <si>
    <t>E.S. VIRGEN DEL CARMEN</t>
  </si>
  <si>
    <t>16983</t>
  </si>
  <si>
    <t>988-260067</t>
  </si>
  <si>
    <t>32830</t>
  </si>
  <si>
    <t>LA MERCA</t>
  </si>
  <si>
    <t>E.S. LA MANCHICA</t>
  </si>
  <si>
    <t>31398</t>
  </si>
  <si>
    <t>988-479484</t>
  </si>
  <si>
    <t>32810</t>
  </si>
  <si>
    <t>RAMIRANES</t>
  </si>
  <si>
    <t>E.S. VILLAVIDAL-RAMIRAS</t>
  </si>
  <si>
    <t>15601</t>
  </si>
  <si>
    <t>988/481200</t>
  </si>
  <si>
    <t>32411</t>
  </si>
  <si>
    <t>E.S. MELON</t>
  </si>
  <si>
    <t>12818</t>
  </si>
  <si>
    <t>988-471542</t>
  </si>
  <si>
    <t>32400</t>
  </si>
  <si>
    <t>RIBADAVIA</t>
  </si>
  <si>
    <t>E.S. RIBADAVIA</t>
  </si>
  <si>
    <t>17510</t>
  </si>
  <si>
    <t>E.S. GUSTEY</t>
  </si>
  <si>
    <t>948567315</t>
  </si>
  <si>
    <t>31800</t>
  </si>
  <si>
    <t>ALSASUA</t>
  </si>
  <si>
    <t>E.S. ALSASUA</t>
  </si>
  <si>
    <t>17720</t>
  </si>
  <si>
    <t>31712</t>
  </si>
  <si>
    <t>URDAX</t>
  </si>
  <si>
    <t>E.S. DANTXARINEA I</t>
  </si>
  <si>
    <t>20162</t>
  </si>
  <si>
    <t>948599168</t>
  </si>
  <si>
    <t>E.S. DANTXARINEA II</t>
  </si>
  <si>
    <t>05909</t>
  </si>
  <si>
    <t>948-812723</t>
  </si>
  <si>
    <t>CINTRUENIGO</t>
  </si>
  <si>
    <t>E.S. CINTRUENIGO</t>
  </si>
  <si>
    <t>33575</t>
  </si>
  <si>
    <t>948401386</t>
  </si>
  <si>
    <t>31591</t>
  </si>
  <si>
    <t>CORELLA</t>
  </si>
  <si>
    <t>E.S. SERTELGAS</t>
  </si>
  <si>
    <t>11577</t>
  </si>
  <si>
    <t>948126426</t>
  </si>
  <si>
    <t>31580</t>
  </si>
  <si>
    <t>LODOSA</t>
  </si>
  <si>
    <t>E.S. LODOSA</t>
  </si>
  <si>
    <t>07125</t>
  </si>
  <si>
    <t>31210</t>
  </si>
  <si>
    <t>LOS ARCOS</t>
  </si>
  <si>
    <t>05625</t>
  </si>
  <si>
    <t>682479676</t>
  </si>
  <si>
    <t>31196</t>
  </si>
  <si>
    <t>CORDOVILLA</t>
  </si>
  <si>
    <t>E.S. CORDOVILLA</t>
  </si>
  <si>
    <t>17329</t>
  </si>
  <si>
    <t>31192</t>
  </si>
  <si>
    <t>MUTILVA ALTA</t>
  </si>
  <si>
    <t>E.S. MUTILVA II</t>
  </si>
  <si>
    <t>16655</t>
  </si>
  <si>
    <t>941211387</t>
  </si>
  <si>
    <t>E.S. MUTILVA I</t>
  </si>
  <si>
    <t>16654</t>
  </si>
  <si>
    <t>948/318365</t>
  </si>
  <si>
    <t>07077</t>
  </si>
  <si>
    <t>31014</t>
  </si>
  <si>
    <t>PAMPLONA</t>
  </si>
  <si>
    <t>E.S. TRINITARIOS</t>
  </si>
  <si>
    <t>20636</t>
  </si>
  <si>
    <t>948186712</t>
  </si>
  <si>
    <t>31010</t>
  </si>
  <si>
    <t>BARAÑAIN</t>
  </si>
  <si>
    <t>E.S. BARAÑAIN</t>
  </si>
  <si>
    <t>12595</t>
  </si>
  <si>
    <t>948 17 76 93</t>
  </si>
  <si>
    <t>31008</t>
  </si>
  <si>
    <t>E.S. PIO XII</t>
  </si>
  <si>
    <t>31628</t>
  </si>
  <si>
    <t>968-410490</t>
  </si>
  <si>
    <t>30880</t>
  </si>
  <si>
    <t>AGUILAS</t>
  </si>
  <si>
    <t>E.S. AGUILAS</t>
  </si>
  <si>
    <t>05617</t>
  </si>
  <si>
    <t>968424774</t>
  </si>
  <si>
    <t>30850</t>
  </si>
  <si>
    <t>TOTANA</t>
  </si>
  <si>
    <t>E.S. TANAGAS I</t>
  </si>
  <si>
    <t>07196</t>
  </si>
  <si>
    <t>616696517</t>
  </si>
  <si>
    <t>30840</t>
  </si>
  <si>
    <t>ALHAMA DE MURCIA</t>
  </si>
  <si>
    <t>E.S. SIERRA DE MUELA</t>
  </si>
  <si>
    <t>19923</t>
  </si>
  <si>
    <t>30835</t>
  </si>
  <si>
    <t>SANGONERA LA SECA</t>
  </si>
  <si>
    <t>968-800006</t>
  </si>
  <si>
    <t>E.S. ALCANTARILLA</t>
  </si>
  <si>
    <t>04918</t>
  </si>
  <si>
    <t>30820</t>
  </si>
  <si>
    <t>ALCANTARILLA</t>
  </si>
  <si>
    <t>E.S. LA CHIMENEA</t>
  </si>
  <si>
    <t>16454</t>
  </si>
  <si>
    <t>968472191</t>
  </si>
  <si>
    <t>30800</t>
  </si>
  <si>
    <t>LORCA</t>
  </si>
  <si>
    <t>E.S. SUTULLENA</t>
  </si>
  <si>
    <t>17686</t>
  </si>
  <si>
    <t>968-406640</t>
  </si>
  <si>
    <t>E.S. TANAGAS II</t>
  </si>
  <si>
    <t>12508</t>
  </si>
  <si>
    <t>676997258</t>
  </si>
  <si>
    <t>30740</t>
  </si>
  <si>
    <t>SAN PEDRO DEL PINATAR</t>
  </si>
  <si>
    <t>E.S. S.PEDRO DE PINATAR</t>
  </si>
  <si>
    <t>11537</t>
  </si>
  <si>
    <t>968-190016</t>
  </si>
  <si>
    <t>30730</t>
  </si>
  <si>
    <t>SAN JAVIER</t>
  </si>
  <si>
    <t>03770</t>
  </si>
  <si>
    <t>968-686104</t>
  </si>
  <si>
    <t>E.S. FORTUNA</t>
  </si>
  <si>
    <t>11312</t>
  </si>
  <si>
    <t>968-672679</t>
  </si>
  <si>
    <t>30612</t>
  </si>
  <si>
    <t>ULEA</t>
  </si>
  <si>
    <t>E.S. ULEA</t>
  </si>
  <si>
    <t>07252</t>
  </si>
  <si>
    <t>968-626667</t>
  </si>
  <si>
    <t>30565</t>
  </si>
  <si>
    <t>LAS TORRES DE COTILLAS</t>
  </si>
  <si>
    <t>E.S. LAS TORRES</t>
  </si>
  <si>
    <t>05972</t>
  </si>
  <si>
    <t>660490079</t>
  </si>
  <si>
    <t>30540</t>
  </si>
  <si>
    <t>BLANCA</t>
  </si>
  <si>
    <t>E.S. BLANCA</t>
  </si>
  <si>
    <t>19244</t>
  </si>
  <si>
    <t>968/780029-3451</t>
  </si>
  <si>
    <t>30520</t>
  </si>
  <si>
    <t>JUMILLA</t>
  </si>
  <si>
    <t>E.S. GEMINA</t>
  </si>
  <si>
    <t>15122</t>
  </si>
  <si>
    <t>30430</t>
  </si>
  <si>
    <t>CEHEGIN</t>
  </si>
  <si>
    <t>E.S. CEHEGINGAS</t>
  </si>
  <si>
    <t>34159</t>
  </si>
  <si>
    <t>671613730</t>
  </si>
  <si>
    <t>E.S. CEHEGIN</t>
  </si>
  <si>
    <t>33560</t>
  </si>
  <si>
    <t>968-708414</t>
  </si>
  <si>
    <t>30400</t>
  </si>
  <si>
    <t>CARAVACA DE LA CRUZ</t>
  </si>
  <si>
    <t>E.S. VERACRUZ</t>
  </si>
  <si>
    <t>15208</t>
  </si>
  <si>
    <t>968-708654</t>
  </si>
  <si>
    <t>E.S. RIO DE JANEIRO</t>
  </si>
  <si>
    <t>03391</t>
  </si>
  <si>
    <t>968-137145</t>
  </si>
  <si>
    <t>30385</t>
  </si>
  <si>
    <t>LOS BELONES</t>
  </si>
  <si>
    <t>E.S. EL SABINAR</t>
  </si>
  <si>
    <t>11698</t>
  </si>
  <si>
    <t>629752966</t>
  </si>
  <si>
    <t>30338</t>
  </si>
  <si>
    <t>FUENTE ALAMO</t>
  </si>
  <si>
    <t>E.S. FUENTE ALAMO II</t>
  </si>
  <si>
    <t>11751</t>
  </si>
  <si>
    <t>968-597072</t>
  </si>
  <si>
    <t>30320</t>
  </si>
  <si>
    <t>E.S. FUENTE-ALAMO</t>
  </si>
  <si>
    <t>33397</t>
  </si>
  <si>
    <t>968-503677</t>
  </si>
  <si>
    <t>30205</t>
  </si>
  <si>
    <t>E.S. SUBMARINO PERAL</t>
  </si>
  <si>
    <t>16346</t>
  </si>
  <si>
    <t>96-8882412</t>
  </si>
  <si>
    <t>30169</t>
  </si>
  <si>
    <t>E.S. SAN GINES</t>
  </si>
  <si>
    <t>13305</t>
  </si>
  <si>
    <t>968863293</t>
  </si>
  <si>
    <t>30163</t>
  </si>
  <si>
    <t>E.S. SANTA ELENA</t>
  </si>
  <si>
    <t>16699</t>
  </si>
  <si>
    <t>968537473</t>
  </si>
  <si>
    <t>968340874</t>
  </si>
  <si>
    <t>30010</t>
  </si>
  <si>
    <t>E.S. RONDA SUR</t>
  </si>
  <si>
    <t>19726</t>
  </si>
  <si>
    <t>968244102</t>
  </si>
  <si>
    <t>30008</t>
  </si>
  <si>
    <t>E.S. LA FUENSANTA</t>
  </si>
  <si>
    <t>13149</t>
  </si>
  <si>
    <t>30007</t>
  </si>
  <si>
    <t>CHURRA</t>
  </si>
  <si>
    <t>E.S. CHURRA</t>
  </si>
  <si>
    <t>20102</t>
  </si>
  <si>
    <t>968342191</t>
  </si>
  <si>
    <t>30002</t>
  </si>
  <si>
    <t>E.S. EL ROLLO</t>
  </si>
  <si>
    <t>11375</t>
  </si>
  <si>
    <t>952552098</t>
  </si>
  <si>
    <t>29750</t>
  </si>
  <si>
    <t>ALGARROBO</t>
  </si>
  <si>
    <t>E.S. ALGARROBO</t>
  </si>
  <si>
    <t>12512</t>
  </si>
  <si>
    <t>952-513317/3830</t>
  </si>
  <si>
    <t>29700</t>
  </si>
  <si>
    <t>E.S. VELEZ MALAGA</t>
  </si>
  <si>
    <t>34102</t>
  </si>
  <si>
    <t>95-2893687/2229</t>
  </si>
  <si>
    <t>29691</t>
  </si>
  <si>
    <t>MANILVA</t>
  </si>
  <si>
    <t>E.S. MANILVA II</t>
  </si>
  <si>
    <t>17974</t>
  </si>
  <si>
    <t>E.S. MANILVA I</t>
  </si>
  <si>
    <t>17973</t>
  </si>
  <si>
    <t>952807836</t>
  </si>
  <si>
    <t>29680</t>
  </si>
  <si>
    <t>ESTEPONA</t>
  </si>
  <si>
    <t>E.S. ESTEPONA</t>
  </si>
  <si>
    <t>20902</t>
  </si>
  <si>
    <t>952-801532</t>
  </si>
  <si>
    <t>E.S. ASA ESTEPONA</t>
  </si>
  <si>
    <t>07024</t>
  </si>
  <si>
    <t>95 127 59 49</t>
  </si>
  <si>
    <t>29670</t>
  </si>
  <si>
    <t>SAN PEDRO DE ALCANTARA</t>
  </si>
  <si>
    <t>E.S. ARCO SAN PEDRO</t>
  </si>
  <si>
    <t>21618</t>
  </si>
  <si>
    <t>952-780239</t>
  </si>
  <si>
    <t>E.S.ASA SAN PEDRO</t>
  </si>
  <si>
    <t>04048</t>
  </si>
  <si>
    <t>952-830142</t>
  </si>
  <si>
    <t>29650</t>
  </si>
  <si>
    <t>MIJAS</t>
  </si>
  <si>
    <t>E.S. CALYPSO</t>
  </si>
  <si>
    <t>07558</t>
  </si>
  <si>
    <t>952119154</t>
  </si>
  <si>
    <t>29640</t>
  </si>
  <si>
    <t>FUENGIROLA</t>
  </si>
  <si>
    <t>E.S. EL HIGUERON</t>
  </si>
  <si>
    <t>12915</t>
  </si>
  <si>
    <t>952053307-315</t>
  </si>
  <si>
    <t>29620</t>
  </si>
  <si>
    <t>TORREMOLINOS</t>
  </si>
  <si>
    <t>E.S. TORREMOLINOS</t>
  </si>
  <si>
    <t>17480</t>
  </si>
  <si>
    <t>95-2764152</t>
  </si>
  <si>
    <t>29600</t>
  </si>
  <si>
    <t>MARBELLA</t>
  </si>
  <si>
    <t>E.S. EL ARCO DE MARBELLA</t>
  </si>
  <si>
    <t>16221</t>
  </si>
  <si>
    <t>952-771896</t>
  </si>
  <si>
    <t>E.S. ASA MARBELLA</t>
  </si>
  <si>
    <t>04512</t>
  </si>
  <si>
    <t>952179572</t>
  </si>
  <si>
    <t>29590</t>
  </si>
  <si>
    <t>E.S. CTM MALAGA</t>
  </si>
  <si>
    <t>16677</t>
  </si>
  <si>
    <t>952162010</t>
  </si>
  <si>
    <t>29470</t>
  </si>
  <si>
    <t>E.S. NTRA.SRA.DEL ROSARIO</t>
  </si>
  <si>
    <t>33732</t>
  </si>
  <si>
    <t>952-870509</t>
  </si>
  <si>
    <t>29400</t>
  </si>
  <si>
    <t>RONDA</t>
  </si>
  <si>
    <t>E.S. VOLTASUR</t>
  </si>
  <si>
    <t>19505</t>
  </si>
  <si>
    <t>952-872153</t>
  </si>
  <si>
    <t>E.S. EL TAJO</t>
  </si>
  <si>
    <t>15031</t>
  </si>
  <si>
    <t>952-872367</t>
  </si>
  <si>
    <t>E.S. SAN FRANCISCO</t>
  </si>
  <si>
    <t>07408</t>
  </si>
  <si>
    <t>952-879008</t>
  </si>
  <si>
    <t>E.S. SAN CRISTOBAL</t>
  </si>
  <si>
    <t>05613</t>
  </si>
  <si>
    <t>952-748347</t>
  </si>
  <si>
    <t>29327</t>
  </si>
  <si>
    <t>TEBA</t>
  </si>
  <si>
    <t>34087</t>
  </si>
  <si>
    <t>95-2728556</t>
  </si>
  <si>
    <t>29210</t>
  </si>
  <si>
    <t>CUEVAS DE SAN MARCOS</t>
  </si>
  <si>
    <t>E.S. EL MARTILLO</t>
  </si>
  <si>
    <t>11233</t>
  </si>
  <si>
    <t>952413817</t>
  </si>
  <si>
    <t>29130</t>
  </si>
  <si>
    <t>E.S. ALHAURIN</t>
  </si>
  <si>
    <t>17034</t>
  </si>
  <si>
    <t>95-2335484</t>
  </si>
  <si>
    <t>29007</t>
  </si>
  <si>
    <t>E.S. ALAMEDA BARRIGUILLA</t>
  </si>
  <si>
    <t>13401</t>
  </si>
  <si>
    <t>952231185</t>
  </si>
  <si>
    <t>29004</t>
  </si>
  <si>
    <t>E.S. MALAGA</t>
  </si>
  <si>
    <t>33107</t>
  </si>
  <si>
    <t>952241343</t>
  </si>
  <si>
    <t>E.S. VALDICIO</t>
  </si>
  <si>
    <t>17714</t>
  </si>
  <si>
    <t>918160848/41</t>
  </si>
  <si>
    <t>28991</t>
  </si>
  <si>
    <t>TORREJON DE LA CALZADA</t>
  </si>
  <si>
    <t>E.S. TORREJON DE LA CALZADA</t>
  </si>
  <si>
    <t>04257</t>
  </si>
  <si>
    <t>91-8141285/81</t>
  </si>
  <si>
    <t>28970</t>
  </si>
  <si>
    <t>GRIÑON</t>
  </si>
  <si>
    <t>E.S. FUTURGAS</t>
  </si>
  <si>
    <t>33870</t>
  </si>
  <si>
    <t>916040845</t>
  </si>
  <si>
    <t>28960</t>
  </si>
  <si>
    <t>E.S. HUMANES II</t>
  </si>
  <si>
    <t>13543</t>
  </si>
  <si>
    <t>916041929</t>
  </si>
  <si>
    <t>E.S. HUMANES I</t>
  </si>
  <si>
    <t>12939</t>
  </si>
  <si>
    <t>916151878</t>
  </si>
  <si>
    <t>28944</t>
  </si>
  <si>
    <t>FUENLABRADA</t>
  </si>
  <si>
    <t>E.S. FUENLABRADA</t>
  </si>
  <si>
    <t>33708</t>
  </si>
  <si>
    <t>913310592</t>
  </si>
  <si>
    <t>28938</t>
  </si>
  <si>
    <t>MOSTOLES</t>
  </si>
  <si>
    <t>E.S. MOSTOLES</t>
  </si>
  <si>
    <t>21890</t>
  </si>
  <si>
    <t>916144691</t>
  </si>
  <si>
    <t>28935</t>
  </si>
  <si>
    <t>E.S. AIDATER II</t>
  </si>
  <si>
    <t>37222</t>
  </si>
  <si>
    <t>916131309</t>
  </si>
  <si>
    <t>E.S. AIDATER I</t>
  </si>
  <si>
    <t>33215</t>
  </si>
  <si>
    <t>E.S. VIRGISA</t>
  </si>
  <si>
    <t>20673</t>
  </si>
  <si>
    <t>913413507</t>
  </si>
  <si>
    <t>28919</t>
  </si>
  <si>
    <t>E.S. GREMOIL</t>
  </si>
  <si>
    <t>17547</t>
  </si>
  <si>
    <t>916938422</t>
  </si>
  <si>
    <t>E.S. CIUDAD DEL AUTOMOVIL II</t>
  </si>
  <si>
    <t>26478</t>
  </si>
  <si>
    <t>E.S. LOS ANGELES I - GETAFE</t>
  </si>
  <si>
    <t>914914193</t>
  </si>
  <si>
    <t>E.S. EL BERCIAL</t>
  </si>
  <si>
    <t>19543</t>
  </si>
  <si>
    <t>607183041</t>
  </si>
  <si>
    <t>28863</t>
  </si>
  <si>
    <t>COBEÑA</t>
  </si>
  <si>
    <t>E.S. COBEÑA I</t>
  </si>
  <si>
    <t>17394</t>
  </si>
  <si>
    <t>683112425</t>
  </si>
  <si>
    <t>28850</t>
  </si>
  <si>
    <t>TORREJON DE ARDOZ</t>
  </si>
  <si>
    <t>E.S. ESUCARTO</t>
  </si>
  <si>
    <t>31506</t>
  </si>
  <si>
    <t>18682</t>
  </si>
  <si>
    <t>91-676-5935</t>
  </si>
  <si>
    <t>E.S. TORREJON DE ARDOZ</t>
  </si>
  <si>
    <t>18601</t>
  </si>
  <si>
    <t>E.S. AIDA</t>
  </si>
  <si>
    <t>11172</t>
  </si>
  <si>
    <t>E.S. CEPSA SAN FERNANDO 365</t>
  </si>
  <si>
    <t>20915</t>
  </si>
  <si>
    <t>916708571</t>
  </si>
  <si>
    <t>E.S. COSLADA 2</t>
  </si>
  <si>
    <t>16198</t>
  </si>
  <si>
    <t>E.S. HENARES</t>
  </si>
  <si>
    <t>13292</t>
  </si>
  <si>
    <t>91-8883814</t>
  </si>
  <si>
    <t>28806</t>
  </si>
  <si>
    <t>ALCALA DE HENARES</t>
  </si>
  <si>
    <t>31099</t>
  </si>
  <si>
    <t>E.S. NILO</t>
  </si>
  <si>
    <t>17749</t>
  </si>
  <si>
    <t>28792</t>
  </si>
  <si>
    <t>MIRAFLORES DE LA SIERRA</t>
  </si>
  <si>
    <t>E.S. MIRAFLORES</t>
  </si>
  <si>
    <t>17263</t>
  </si>
  <si>
    <t>91-8037228</t>
  </si>
  <si>
    <t>28760</t>
  </si>
  <si>
    <t>TRES CANTOS</t>
  </si>
  <si>
    <t>E.S. TRES CANTOS</t>
  </si>
  <si>
    <t>17158</t>
  </si>
  <si>
    <t>91-8699032</t>
  </si>
  <si>
    <t>28756</t>
  </si>
  <si>
    <t>SOMOSIERRA</t>
  </si>
  <si>
    <t>E.S. SOMOSIERRA</t>
  </si>
  <si>
    <t>04292</t>
  </si>
  <si>
    <t>91-8691436</t>
  </si>
  <si>
    <t>28740</t>
  </si>
  <si>
    <t>RASCAFRIA</t>
  </si>
  <si>
    <t>E.S. EL PAULAR</t>
  </si>
  <si>
    <t>34543</t>
  </si>
  <si>
    <t>28709</t>
  </si>
  <si>
    <t>E.S. SAN SEBASTIAN DE LOS REYES</t>
  </si>
  <si>
    <t>16321</t>
  </si>
  <si>
    <t>01343</t>
  </si>
  <si>
    <t>91-8159276</t>
  </si>
  <si>
    <t>28690</t>
  </si>
  <si>
    <t>BRUNETE</t>
  </si>
  <si>
    <t>E.S. BRUNETE</t>
  </si>
  <si>
    <t>07523</t>
  </si>
  <si>
    <t>607878794</t>
  </si>
  <si>
    <t>28670</t>
  </si>
  <si>
    <t>VILLAVICIOSA DE ODON</t>
  </si>
  <si>
    <t>E.S. A. VILLAVICIOSA</t>
  </si>
  <si>
    <t>17173</t>
  </si>
  <si>
    <t>91-6331580</t>
  </si>
  <si>
    <t>28660</t>
  </si>
  <si>
    <t>BOADILLA DEL MONTE</t>
  </si>
  <si>
    <t>E.S. BOADILLA</t>
  </si>
  <si>
    <t>15947</t>
  </si>
  <si>
    <t>91-8622179</t>
  </si>
  <si>
    <t>28630</t>
  </si>
  <si>
    <t>VILLA DEL PRADO</t>
  </si>
  <si>
    <t>E.S. VILLA DEL PRADO</t>
  </si>
  <si>
    <t>15268</t>
  </si>
  <si>
    <t>91-8110060</t>
  </si>
  <si>
    <t>28620</t>
  </si>
  <si>
    <t>ALDEA DEL FRESNO</t>
  </si>
  <si>
    <t>E.S. SANTA TECLA</t>
  </si>
  <si>
    <t>15277</t>
  </si>
  <si>
    <t>91-8113872</t>
  </si>
  <si>
    <t>28600</t>
  </si>
  <si>
    <t>NAVALCARNERO</t>
  </si>
  <si>
    <t>E.S. NAVALCARNERO II</t>
  </si>
  <si>
    <t>10879</t>
  </si>
  <si>
    <t>91-8110898</t>
  </si>
  <si>
    <t>E.S. NAVALCARNERO</t>
  </si>
  <si>
    <t>07557</t>
  </si>
  <si>
    <t>918742264</t>
  </si>
  <si>
    <t>28590</t>
  </si>
  <si>
    <t>VILLAREJO DE SALVANES</t>
  </si>
  <si>
    <t>E.S. VILLAREJO DE SALVANES I</t>
  </si>
  <si>
    <t>11660</t>
  </si>
  <si>
    <t>91-8742464/65</t>
  </si>
  <si>
    <t>E.S. VILLAREJO DE SALVANES II</t>
  </si>
  <si>
    <t>07522</t>
  </si>
  <si>
    <t>28522</t>
  </si>
  <si>
    <t>E.S. RIVAS</t>
  </si>
  <si>
    <t>22079</t>
  </si>
  <si>
    <t>916665338</t>
  </si>
  <si>
    <t>28521</t>
  </si>
  <si>
    <t>E.S. RIVAS VACIAMADRID</t>
  </si>
  <si>
    <t>18397</t>
  </si>
  <si>
    <t>91-8703373</t>
  </si>
  <si>
    <t>28500</t>
  </si>
  <si>
    <t>ARGANDA DEL REY</t>
  </si>
  <si>
    <t>E.S. ARGANDA</t>
  </si>
  <si>
    <t>17917</t>
  </si>
  <si>
    <t>606729771</t>
  </si>
  <si>
    <t>28491</t>
  </si>
  <si>
    <t>NAVACERRADA</t>
  </si>
  <si>
    <t>E.S. NAVACERRADA I</t>
  </si>
  <si>
    <t>37203</t>
  </si>
  <si>
    <t>91-8560322</t>
  </si>
  <si>
    <t>E.S. NAVACERRADA II</t>
  </si>
  <si>
    <t>33270</t>
  </si>
  <si>
    <t>28440</t>
  </si>
  <si>
    <t>GUADARRAMA</t>
  </si>
  <si>
    <t>E.S. GUADARRAMA</t>
  </si>
  <si>
    <t>17786</t>
  </si>
  <si>
    <t>918572313</t>
  </si>
  <si>
    <t>28430</t>
  </si>
  <si>
    <t>ALPEDRETE</t>
  </si>
  <si>
    <t>E.S. ALPEDRETE</t>
  </si>
  <si>
    <t>17451</t>
  </si>
  <si>
    <t>918574271</t>
  </si>
  <si>
    <t>28412</t>
  </si>
  <si>
    <t>E.S. ENTRESIERRAS</t>
  </si>
  <si>
    <t>31606</t>
  </si>
  <si>
    <t>918529291</t>
  </si>
  <si>
    <t>E.S. PUENTE MADRID</t>
  </si>
  <si>
    <t>19186</t>
  </si>
  <si>
    <t>28411</t>
  </si>
  <si>
    <t>MORALZARZAL</t>
  </si>
  <si>
    <t>E.S. BARRENOLA</t>
  </si>
  <si>
    <t>21220</t>
  </si>
  <si>
    <t>8500999-8512260</t>
  </si>
  <si>
    <t>28400</t>
  </si>
  <si>
    <t>SAN LORENZO DE EL ESCORIAL</t>
  </si>
  <si>
    <t>E.S. VILLALBA II</t>
  </si>
  <si>
    <t>31770</t>
  </si>
  <si>
    <t>E.S. VILLALBA I</t>
  </si>
  <si>
    <t>31102</t>
  </si>
  <si>
    <t>91-5395881</t>
  </si>
  <si>
    <t>28370</t>
  </si>
  <si>
    <t>CHINCHON</t>
  </si>
  <si>
    <t>E.S. CHINCHON</t>
  </si>
  <si>
    <t>16393</t>
  </si>
  <si>
    <t>918161700</t>
  </si>
  <si>
    <t>28342</t>
  </si>
  <si>
    <t>VALDEMORO</t>
  </si>
  <si>
    <t>E.S. AIRON</t>
  </si>
  <si>
    <t>21275</t>
  </si>
  <si>
    <t>676362818</t>
  </si>
  <si>
    <t>28341</t>
  </si>
  <si>
    <t>E.S. EL TORO</t>
  </si>
  <si>
    <t>21866</t>
  </si>
  <si>
    <t>91-8956003</t>
  </si>
  <si>
    <t>28340</t>
  </si>
  <si>
    <t>E.S. VALDEMORO</t>
  </si>
  <si>
    <t>11726</t>
  </si>
  <si>
    <t>28330</t>
  </si>
  <si>
    <t>SAN MARTIN DE LA VEGA</t>
  </si>
  <si>
    <t>E.S. SERVICIOS DIEZ</t>
  </si>
  <si>
    <t>15732</t>
  </si>
  <si>
    <t>918910434</t>
  </si>
  <si>
    <t>E.S. FUENTE LA REINA, S.A.</t>
  </si>
  <si>
    <t>33225</t>
  </si>
  <si>
    <t>699850828</t>
  </si>
  <si>
    <t>E.S. ARANJUEZ</t>
  </si>
  <si>
    <t>01324</t>
  </si>
  <si>
    <t>918998681</t>
  </si>
  <si>
    <t>28294</t>
  </si>
  <si>
    <t>ROBLEDO DE CHAVELA</t>
  </si>
  <si>
    <t>E.S. ROBLEDO DE CHAVELA</t>
  </si>
  <si>
    <t>15110</t>
  </si>
  <si>
    <t>91-8566204</t>
  </si>
  <si>
    <t>28240</t>
  </si>
  <si>
    <t>HOYO DE MANZANARES</t>
  </si>
  <si>
    <t>E.S. HOYO DE MANZANARES</t>
  </si>
  <si>
    <t>33897</t>
  </si>
  <si>
    <t>28229</t>
  </si>
  <si>
    <t>VILLANUEVA DEL PARDILLO</t>
  </si>
  <si>
    <t>E.S. VILLANUEVA DEL PARDILLO</t>
  </si>
  <si>
    <t>17120</t>
  </si>
  <si>
    <t>91-6793978</t>
  </si>
  <si>
    <t>28222</t>
  </si>
  <si>
    <t>MAJADAHONDA</t>
  </si>
  <si>
    <t>E.S. ESSA MAJADAHONDA</t>
  </si>
  <si>
    <t>33753</t>
  </si>
  <si>
    <t>916346577</t>
  </si>
  <si>
    <t>28220</t>
  </si>
  <si>
    <t>E.S. RELAMPAGO</t>
  </si>
  <si>
    <t>17437</t>
  </si>
  <si>
    <t>91-6570878</t>
  </si>
  <si>
    <t>28120</t>
  </si>
  <si>
    <t>E.S. LAS PUEBLAS</t>
  </si>
  <si>
    <t>31542</t>
  </si>
  <si>
    <t>916626715</t>
  </si>
  <si>
    <t>28108</t>
  </si>
  <si>
    <t>ALCOBENDAS</t>
  </si>
  <si>
    <t>E.S. LA NUEVA MORALEJA</t>
  </si>
  <si>
    <t>17474</t>
  </si>
  <si>
    <t>91-5085878</t>
  </si>
  <si>
    <t>28054</t>
  </si>
  <si>
    <t>E.S. CARABANCHEL</t>
  </si>
  <si>
    <t>15404</t>
  </si>
  <si>
    <t>914781947</t>
  </si>
  <si>
    <t>28053</t>
  </si>
  <si>
    <t>E.S. MAFA</t>
  </si>
  <si>
    <t>15481</t>
  </si>
  <si>
    <t>28051</t>
  </si>
  <si>
    <t>E.S. PAU DE VALLECAS</t>
  </si>
  <si>
    <t>17642</t>
  </si>
  <si>
    <t>28050</t>
  </si>
  <si>
    <t>E.S. ESSA MANOTERAS</t>
  </si>
  <si>
    <t>31164</t>
  </si>
  <si>
    <t>606788436</t>
  </si>
  <si>
    <t>E.S. SANCHINARRO</t>
  </si>
  <si>
    <t>17975</t>
  </si>
  <si>
    <t>917348605</t>
  </si>
  <si>
    <t>28049</t>
  </si>
  <si>
    <t>E.S. FUENCARRAL</t>
  </si>
  <si>
    <t>33447</t>
  </si>
  <si>
    <t>28048</t>
  </si>
  <si>
    <t>E.S. EL PARDO II</t>
  </si>
  <si>
    <t>37209</t>
  </si>
  <si>
    <t>91-3761068</t>
  </si>
  <si>
    <t>E.S. EL PARDO I</t>
  </si>
  <si>
    <t>33272</t>
  </si>
  <si>
    <t>658982289</t>
  </si>
  <si>
    <t>28044</t>
  </si>
  <si>
    <t>E.S. CEPSA ALUCHE</t>
  </si>
  <si>
    <t>33093</t>
  </si>
  <si>
    <t>619341638</t>
  </si>
  <si>
    <t>28042</t>
  </si>
  <si>
    <t>E.S. YUCATAN</t>
  </si>
  <si>
    <t>19268</t>
  </si>
  <si>
    <t>91-7426551</t>
  </si>
  <si>
    <t>E.S. CAMPO DE LAS NACIONES</t>
  </si>
  <si>
    <t>16810</t>
  </si>
  <si>
    <t>913122502</t>
  </si>
  <si>
    <t>E.S. BARAJAS</t>
  </si>
  <si>
    <t>15961</t>
  </si>
  <si>
    <t>913241500</t>
  </si>
  <si>
    <t>28037</t>
  </si>
  <si>
    <t>E.S. ALCONERA</t>
  </si>
  <si>
    <t>31545</t>
  </si>
  <si>
    <t>913774199</t>
  </si>
  <si>
    <t>E.S. GANOSA</t>
  </si>
  <si>
    <t>31536</t>
  </si>
  <si>
    <t>-913768504</t>
  </si>
  <si>
    <t>28035</t>
  </si>
  <si>
    <t>E.S. SALVADOR MAELLA</t>
  </si>
  <si>
    <t>17212</t>
  </si>
  <si>
    <t>91-7667390</t>
  </si>
  <si>
    <t>28033</t>
  </si>
  <si>
    <t>E.S. PINAR DE CHAMARTIN</t>
  </si>
  <si>
    <t>33108</t>
  </si>
  <si>
    <t>913819307</t>
  </si>
  <si>
    <t>E.S. SAN MATIAS</t>
  </si>
  <si>
    <t>07405</t>
  </si>
  <si>
    <t>28032</t>
  </si>
  <si>
    <t>E.S. VALDEBERNARDO II</t>
  </si>
  <si>
    <t>16226</t>
  </si>
  <si>
    <t>E.S. VALDEBERNARDO I</t>
  </si>
  <si>
    <t>16225</t>
  </si>
  <si>
    <t>913143989</t>
  </si>
  <si>
    <t>28029</t>
  </si>
  <si>
    <t>33542</t>
  </si>
  <si>
    <t>91-3675500</t>
  </si>
  <si>
    <t>28027</t>
  </si>
  <si>
    <t>E.S. SANTA MARTA</t>
  </si>
  <si>
    <t>07597</t>
  </si>
  <si>
    <t>914049608</t>
  </si>
  <si>
    <t>E.S. VENTAS</t>
  </si>
  <si>
    <t>01356</t>
  </si>
  <si>
    <t>91-3062607</t>
  </si>
  <si>
    <t>28022</t>
  </si>
  <si>
    <t>E.S. CERDEIRA</t>
  </si>
  <si>
    <t>31442</t>
  </si>
  <si>
    <t>915053627</t>
  </si>
  <si>
    <t>28021</t>
  </si>
  <si>
    <t>E.S. LOS ROBLES</t>
  </si>
  <si>
    <t>12151</t>
  </si>
  <si>
    <t>91-3504338</t>
  </si>
  <si>
    <t>28016</t>
  </si>
  <si>
    <t>E.S. GUIROPA</t>
  </si>
  <si>
    <t>07064</t>
  </si>
  <si>
    <t>E.S. REMEY</t>
  </si>
  <si>
    <t>04725</t>
  </si>
  <si>
    <t>91-5396864</t>
  </si>
  <si>
    <t>28012</t>
  </si>
  <si>
    <t>E.S. REIVAJ</t>
  </si>
  <si>
    <t>01242</t>
  </si>
  <si>
    <t>915261261</t>
  </si>
  <si>
    <t>28011</t>
  </si>
  <si>
    <t>E.S. LEMA</t>
  </si>
  <si>
    <t>01382</t>
  </si>
  <si>
    <t>683196675</t>
  </si>
  <si>
    <t>28007</t>
  </si>
  <si>
    <t>E.S. PACIFICO</t>
  </si>
  <si>
    <t>00655</t>
  </si>
  <si>
    <t>913657616</t>
  </si>
  <si>
    <t>28005</t>
  </si>
  <si>
    <t>E.S. RONDA DE SEGOVIA</t>
  </si>
  <si>
    <t>33172</t>
  </si>
  <si>
    <t>91-4150196</t>
  </si>
  <si>
    <t>28002</t>
  </si>
  <si>
    <t>04960</t>
  </si>
  <si>
    <t>608588055</t>
  </si>
  <si>
    <t>27785</t>
  </si>
  <si>
    <t>E.S. RIO OURO</t>
  </si>
  <si>
    <t>26058</t>
  </si>
  <si>
    <t>982-346361</t>
  </si>
  <si>
    <t>27744</t>
  </si>
  <si>
    <t>RIOTORTO</t>
  </si>
  <si>
    <t>E.S. RIOTORTO</t>
  </si>
  <si>
    <t>10994</t>
  </si>
  <si>
    <t>982369561</t>
  </si>
  <si>
    <t>27680</t>
  </si>
  <si>
    <t>BARALLA</t>
  </si>
  <si>
    <t>E.S. BARALLA</t>
  </si>
  <si>
    <t>982-532207</t>
  </si>
  <si>
    <t>27600</t>
  </si>
  <si>
    <t>SARRIA</t>
  </si>
  <si>
    <t>E.S. SARRIA</t>
  </si>
  <si>
    <t>34294</t>
  </si>
  <si>
    <t>982502116</t>
  </si>
  <si>
    <t>27377</t>
  </si>
  <si>
    <t>COSPEITO</t>
  </si>
  <si>
    <t>E.S. COSPEITO</t>
  </si>
  <si>
    <t>12091</t>
  </si>
  <si>
    <t>982-215921</t>
  </si>
  <si>
    <t>27298</t>
  </si>
  <si>
    <t>E.S. LOS CLAVELES II</t>
  </si>
  <si>
    <t>37192</t>
  </si>
  <si>
    <t>E.S. LOS CLAVELES I</t>
  </si>
  <si>
    <t>34093</t>
  </si>
  <si>
    <t>982-284328</t>
  </si>
  <si>
    <t>27287</t>
  </si>
  <si>
    <t>PASTORIZA</t>
  </si>
  <si>
    <t>E.S. O ACEBREIRO</t>
  </si>
  <si>
    <t>11037</t>
  </si>
  <si>
    <t>982-345262</t>
  </si>
  <si>
    <t>27279</t>
  </si>
  <si>
    <t>E.S. POL</t>
  </si>
  <si>
    <t>11167</t>
  </si>
  <si>
    <t>982176565</t>
  </si>
  <si>
    <t>27211</t>
  </si>
  <si>
    <t>GUNTIN</t>
  </si>
  <si>
    <t>E.S. GUNTÍN-CRUZ DA VEIGA</t>
  </si>
  <si>
    <t>12889</t>
  </si>
  <si>
    <t>982354266</t>
  </si>
  <si>
    <t>27030</t>
  </si>
  <si>
    <t>CADAVO</t>
  </si>
  <si>
    <t>E.S. ECO SERV. BAQUERIZA</t>
  </si>
  <si>
    <t>33896</t>
  </si>
  <si>
    <t>973383264</t>
  </si>
  <si>
    <t>25793</t>
  </si>
  <si>
    <t>COLL DE NARGO</t>
  </si>
  <si>
    <t>E.S. COLL DE NARGO</t>
  </si>
  <si>
    <t>33620</t>
  </si>
  <si>
    <t>629362406</t>
  </si>
  <si>
    <t>25599</t>
  </si>
  <si>
    <t>ARTIES</t>
  </si>
  <si>
    <t>E.S. ARTIES NAUT ARAN</t>
  </si>
  <si>
    <t>19185</t>
  </si>
  <si>
    <t>25597</t>
  </si>
  <si>
    <t>E.S. LA TORRASSA</t>
  </si>
  <si>
    <t>17916</t>
  </si>
  <si>
    <t>973-626136</t>
  </si>
  <si>
    <t>25580</t>
  </si>
  <si>
    <t>E.S. CERVOS</t>
  </si>
  <si>
    <t>33814</t>
  </si>
  <si>
    <t>25500</t>
  </si>
  <si>
    <t>LA POBLA DE SEGUR</t>
  </si>
  <si>
    <t>E.S. LA POBLA</t>
  </si>
  <si>
    <t>05865</t>
  </si>
  <si>
    <t>973-390 826</t>
  </si>
  <si>
    <t>25310</t>
  </si>
  <si>
    <t>AGRAMUNT</t>
  </si>
  <si>
    <t>E.S. AGRAMUNT</t>
  </si>
  <si>
    <t>34146</t>
  </si>
  <si>
    <t>973603096</t>
  </si>
  <si>
    <t>25245</t>
  </si>
  <si>
    <t>E.S. VILA-SANA</t>
  </si>
  <si>
    <t>17347</t>
  </si>
  <si>
    <t>973-711666/55</t>
  </si>
  <si>
    <t>25230</t>
  </si>
  <si>
    <t>E.S. MOLLERUSSA</t>
  </si>
  <si>
    <t>12897</t>
  </si>
  <si>
    <t>973-235079</t>
  </si>
  <si>
    <t>25198</t>
  </si>
  <si>
    <t>E.S. LES BASSES</t>
  </si>
  <si>
    <t>07617</t>
  </si>
  <si>
    <t>973-211125</t>
  </si>
  <si>
    <t>25191</t>
  </si>
  <si>
    <t>E.S. POLIGONO EL SEGRE</t>
  </si>
  <si>
    <t>11440</t>
  </si>
  <si>
    <t>973-736381</t>
  </si>
  <si>
    <t>25110</t>
  </si>
  <si>
    <t>ALPICAT</t>
  </si>
  <si>
    <t>E.S. ALPICAT</t>
  </si>
  <si>
    <t>12269</t>
  </si>
  <si>
    <t>973-244036</t>
  </si>
  <si>
    <t>25005</t>
  </si>
  <si>
    <t>E.S. BALAFIA</t>
  </si>
  <si>
    <t>31613</t>
  </si>
  <si>
    <t>973-233100</t>
  </si>
  <si>
    <t>E.S. GUALDA</t>
  </si>
  <si>
    <t>05597</t>
  </si>
  <si>
    <t>25001</t>
  </si>
  <si>
    <t>E.S. COMPTES D'URGELL II</t>
  </si>
  <si>
    <t>37216</t>
  </si>
  <si>
    <t>973-200958</t>
  </si>
  <si>
    <t>E.S. LA BORDETA</t>
  </si>
  <si>
    <t>33104</t>
  </si>
  <si>
    <t>973-211364</t>
  </si>
  <si>
    <t>E.S. COMTES D'URGELL</t>
  </si>
  <si>
    <t>33083</t>
  </si>
  <si>
    <t>987-740670</t>
  </si>
  <si>
    <t>24900</t>
  </si>
  <si>
    <t>E.S. RIAÑO</t>
  </si>
  <si>
    <t>34128</t>
  </si>
  <si>
    <t>987-544278</t>
  </si>
  <si>
    <t>24530</t>
  </si>
  <si>
    <t>E.S. VILLADECANES</t>
  </si>
  <si>
    <t>33258</t>
  </si>
  <si>
    <t>987-527224</t>
  </si>
  <si>
    <t>24450</t>
  </si>
  <si>
    <t>TORENO DEL SIL</t>
  </si>
  <si>
    <t>E.S. MAROS</t>
  </si>
  <si>
    <t>15632</t>
  </si>
  <si>
    <t>24400</t>
  </si>
  <si>
    <t>PONFERRADA</t>
  </si>
  <si>
    <t>E.S. VEGA ALEGRE</t>
  </si>
  <si>
    <t>33433</t>
  </si>
  <si>
    <t>987-413049</t>
  </si>
  <si>
    <t>E.S. PACAR</t>
  </si>
  <si>
    <t>07474</t>
  </si>
  <si>
    <t>X</t>
  </si>
  <si>
    <t>24391</t>
  </si>
  <si>
    <t>VALVERDE DE LA VIRGEN</t>
  </si>
  <si>
    <t>E.S. ROBLEDO DE LA VALDONCINA II</t>
  </si>
  <si>
    <t>18936</t>
  </si>
  <si>
    <t>987303370</t>
  </si>
  <si>
    <t>E.S. ROBLEDO DE LA VALDONCINA I</t>
  </si>
  <si>
    <t>18935</t>
  </si>
  <si>
    <t>620196806</t>
  </si>
  <si>
    <t>24367</t>
  </si>
  <si>
    <t>VILLAGATON</t>
  </si>
  <si>
    <t>E.S. VILLAGATON II</t>
  </si>
  <si>
    <t>17424</t>
  </si>
  <si>
    <t>E.S. VILLAGATON I</t>
  </si>
  <si>
    <t>17423</t>
  </si>
  <si>
    <t>987-780138</t>
  </si>
  <si>
    <t>E.S. SAHAGUN</t>
  </si>
  <si>
    <t>04713</t>
  </si>
  <si>
    <t>987373776</t>
  </si>
  <si>
    <t>24248</t>
  </si>
  <si>
    <t>E.S. GASOPETROL</t>
  </si>
  <si>
    <t>11004</t>
  </si>
  <si>
    <t>987597795</t>
  </si>
  <si>
    <t>24146</t>
  </si>
  <si>
    <t>CALDAS DE LUNA</t>
  </si>
  <si>
    <t>E.S. CALDAS DE LUNA</t>
  </si>
  <si>
    <t>31741</t>
  </si>
  <si>
    <t>987-580702</t>
  </si>
  <si>
    <t>24126</t>
  </si>
  <si>
    <t>E.S. OTERICO</t>
  </si>
  <si>
    <t>11564</t>
  </si>
  <si>
    <t>987249516-1</t>
  </si>
  <si>
    <t>24007</t>
  </si>
  <si>
    <t>E.S. PECAFER CAMPUS</t>
  </si>
  <si>
    <t>17361</t>
  </si>
  <si>
    <t>LAS PALMAS</t>
  </si>
  <si>
    <t>606319373</t>
  </si>
  <si>
    <t>35630</t>
  </si>
  <si>
    <t>ANTIGUA</t>
  </si>
  <si>
    <t>E.S. GASOLINERA ANTIGUA</t>
  </si>
  <si>
    <t>77171</t>
  </si>
  <si>
    <t>PAJARA</t>
  </si>
  <si>
    <t>669 84 62 78</t>
  </si>
  <si>
    <t>35627</t>
  </si>
  <si>
    <t>E.S. AREA 62 MATAS BLANCAS</t>
  </si>
  <si>
    <t>77525</t>
  </si>
  <si>
    <t>6063199373</t>
  </si>
  <si>
    <t>35620</t>
  </si>
  <si>
    <t>GRAN TARAJAL</t>
  </si>
  <si>
    <t>E.S. GRAN TARAJAL</t>
  </si>
  <si>
    <t>77170</t>
  </si>
  <si>
    <t>35600</t>
  </si>
  <si>
    <t>PUERTO DEL ROSARIO</t>
  </si>
  <si>
    <t>627096087</t>
  </si>
  <si>
    <t>E.S. AEROPUERTO DE FUERTEVENTURA</t>
  </si>
  <si>
    <t>77498</t>
  </si>
  <si>
    <t>E.S. PUERTO DEL ROSARIO</t>
  </si>
  <si>
    <t>77172</t>
  </si>
  <si>
    <t>928840194</t>
  </si>
  <si>
    <t>35560</t>
  </si>
  <si>
    <t>E.S. TINAJO</t>
  </si>
  <si>
    <t>77198</t>
  </si>
  <si>
    <t>928846174</t>
  </si>
  <si>
    <t>35550</t>
  </si>
  <si>
    <t>ARRECIFE</t>
  </si>
  <si>
    <t>E.S. AEROPUERTO LANZAROTE</t>
  </si>
  <si>
    <t>77455</t>
  </si>
  <si>
    <t>928845009</t>
  </si>
  <si>
    <t>35544</t>
  </si>
  <si>
    <t>TEGUISE</t>
  </si>
  <si>
    <t>E.S. GUATIZA</t>
  </si>
  <si>
    <t>77487</t>
  </si>
  <si>
    <t>657959900</t>
  </si>
  <si>
    <t>35536</t>
  </si>
  <si>
    <t>E.S. TAHICHE II</t>
  </si>
  <si>
    <t>77423</t>
  </si>
  <si>
    <t>E.S. TAHICHE I</t>
  </si>
  <si>
    <t>77199</t>
  </si>
  <si>
    <t>928845842</t>
  </si>
  <si>
    <t>35530</t>
  </si>
  <si>
    <t>E.S. LOS MORROS</t>
  </si>
  <si>
    <t>77470</t>
  </si>
  <si>
    <t>928845464</t>
  </si>
  <si>
    <t>E.S. TEGUISE</t>
  </si>
  <si>
    <t>77428</t>
  </si>
  <si>
    <t>679421580</t>
  </si>
  <si>
    <t>35510</t>
  </si>
  <si>
    <t>E.S. PUERTO DEL CARMEN</t>
  </si>
  <si>
    <t>77495</t>
  </si>
  <si>
    <t>928812729</t>
  </si>
  <si>
    <t>35500</t>
  </si>
  <si>
    <t>E.S. BARAMBIO</t>
  </si>
  <si>
    <t>77355</t>
  </si>
  <si>
    <t>35480</t>
  </si>
  <si>
    <t>AGAETE</t>
  </si>
  <si>
    <t>628922588</t>
  </si>
  <si>
    <t>E.S. AGAETE</t>
  </si>
  <si>
    <t>77001</t>
  </si>
  <si>
    <t>928625119</t>
  </si>
  <si>
    <t>35430</t>
  </si>
  <si>
    <t>FIRGAS</t>
  </si>
  <si>
    <t>E.S. BUEN LUGAR</t>
  </si>
  <si>
    <t>77175</t>
  </si>
  <si>
    <t>35413</t>
  </si>
  <si>
    <t>ARUCAS</t>
  </si>
  <si>
    <t>E.S. MIRADOR DE TINOCA</t>
  </si>
  <si>
    <t>77174</t>
  </si>
  <si>
    <t>928226891</t>
  </si>
  <si>
    <t>35412</t>
  </si>
  <si>
    <t>E.S. LOS PORTALES</t>
  </si>
  <si>
    <t>77436</t>
  </si>
  <si>
    <t>928602540</t>
  </si>
  <si>
    <t>35400</t>
  </si>
  <si>
    <t>E.S. TINOCA</t>
  </si>
  <si>
    <t>77370</t>
  </si>
  <si>
    <t>35330</t>
  </si>
  <si>
    <t>TEROR</t>
  </si>
  <si>
    <t>E.S. TEROR</t>
  </si>
  <si>
    <t>77196</t>
  </si>
  <si>
    <t>928759912</t>
  </si>
  <si>
    <t>35260</t>
  </si>
  <si>
    <t>E.S. BALOS II</t>
  </si>
  <si>
    <t>77449</t>
  </si>
  <si>
    <t>E.S. BALOS I</t>
  </si>
  <si>
    <t>77173</t>
  </si>
  <si>
    <t>928780869</t>
  </si>
  <si>
    <t>35250</t>
  </si>
  <si>
    <t>INGENIO</t>
  </si>
  <si>
    <t>E.S. INGENIO</t>
  </si>
  <si>
    <t>77179</t>
  </si>
  <si>
    <t>928700537</t>
  </si>
  <si>
    <t>35219</t>
  </si>
  <si>
    <t>TELDE</t>
  </si>
  <si>
    <t>E.S. CEPSA EL GORO</t>
  </si>
  <si>
    <t>77314</t>
  </si>
  <si>
    <t>E.S. GANDO</t>
  </si>
  <si>
    <t>77177</t>
  </si>
  <si>
    <t>928705493</t>
  </si>
  <si>
    <t>35217</t>
  </si>
  <si>
    <t>E.S. LOS ALMENDROS</t>
  </si>
  <si>
    <t>77197</t>
  </si>
  <si>
    <t>928685389</t>
  </si>
  <si>
    <t>35212</t>
  </si>
  <si>
    <t>E.S. REMUDAS</t>
  </si>
  <si>
    <t>77193</t>
  </si>
  <si>
    <t>928690097</t>
  </si>
  <si>
    <t>35200</t>
  </si>
  <si>
    <t>E.S. SAN JUAN CUBILLO</t>
  </si>
  <si>
    <t>77442</t>
  </si>
  <si>
    <t>928-579494</t>
  </si>
  <si>
    <t>E.S. AEROPUERTO DE GANDO</t>
  </si>
  <si>
    <t>77371</t>
  </si>
  <si>
    <t>928323010</t>
  </si>
  <si>
    <t>35192</t>
  </si>
  <si>
    <t>LAS PALMAS DE GRAN CANARIA</t>
  </si>
  <si>
    <t>E.S. SICAL</t>
  </si>
  <si>
    <t>77189</t>
  </si>
  <si>
    <t>928182838</t>
  </si>
  <si>
    <t>35118</t>
  </si>
  <si>
    <t>E.S. CEPSA ARINAGA</t>
  </si>
  <si>
    <t>77312</t>
  </si>
  <si>
    <t>928728009</t>
  </si>
  <si>
    <t>35107</t>
  </si>
  <si>
    <t>JUAN GRANDE</t>
  </si>
  <si>
    <t>E.S. JUAN GRANDE</t>
  </si>
  <si>
    <t>77180</t>
  </si>
  <si>
    <t>928763688</t>
  </si>
  <si>
    <t>35100</t>
  </si>
  <si>
    <t>E.S. TAXISTAS SAN AGUSTIN</t>
  </si>
  <si>
    <t>77191</t>
  </si>
  <si>
    <t>928721084</t>
  </si>
  <si>
    <t>E.S. MASPALOMAS (FARO)</t>
  </si>
  <si>
    <t>77190</t>
  </si>
  <si>
    <t>928485393/5612</t>
  </si>
  <si>
    <t>35019</t>
  </si>
  <si>
    <t>E.S. LAS RAMBLAS</t>
  </si>
  <si>
    <t>77437</t>
  </si>
  <si>
    <t>928424905</t>
  </si>
  <si>
    <t>E.S. SIETE PALMAS</t>
  </si>
  <si>
    <t>77101</t>
  </si>
  <si>
    <t>35018</t>
  </si>
  <si>
    <t>E.S. LA CAZUELA</t>
  </si>
  <si>
    <t>77185</t>
  </si>
  <si>
    <t>610708166</t>
  </si>
  <si>
    <t>35017</t>
  </si>
  <si>
    <t>E.S. HOYA PARRADO</t>
  </si>
  <si>
    <t>77366</t>
  </si>
  <si>
    <t>35010</t>
  </si>
  <si>
    <t>77188</t>
  </si>
  <si>
    <t>35008</t>
  </si>
  <si>
    <t>E.S. MUELLE GRANDE (PUERTO)</t>
  </si>
  <si>
    <t>77183</t>
  </si>
  <si>
    <t>606323847</t>
  </si>
  <si>
    <t>35005</t>
  </si>
  <si>
    <t>E.S. LA ESMERALDA</t>
  </si>
  <si>
    <t>77482</t>
  </si>
  <si>
    <t>928755746</t>
  </si>
  <si>
    <t>35004</t>
  </si>
  <si>
    <t>E.S. KM.0</t>
  </si>
  <si>
    <t>77362</t>
  </si>
  <si>
    <t>650434019</t>
  </si>
  <si>
    <t>E.S. LA MARINA</t>
  </si>
  <si>
    <t>77186</t>
  </si>
  <si>
    <t>35003</t>
  </si>
  <si>
    <t>E.S. PLAZA DEL PINO</t>
  </si>
  <si>
    <t>77361</t>
  </si>
  <si>
    <t>619380654</t>
  </si>
  <si>
    <t>26701</t>
  </si>
  <si>
    <t>E.S. PONTEBRANCA</t>
  </si>
  <si>
    <t>26006</t>
  </si>
  <si>
    <t>LOGROÑO</t>
  </si>
  <si>
    <t>E.S. SOTOGALO</t>
  </si>
  <si>
    <t>10978</t>
  </si>
  <si>
    <t>981-767186</t>
  </si>
  <si>
    <t>15970</t>
  </si>
  <si>
    <t>E.S. FERVISAN</t>
  </si>
  <si>
    <t>31100</t>
  </si>
  <si>
    <t>981-819083</t>
  </si>
  <si>
    <t>15886</t>
  </si>
  <si>
    <t>TEO</t>
  </si>
  <si>
    <t>E.S. LOS TILOS</t>
  </si>
  <si>
    <t>34103</t>
  </si>
  <si>
    <t>981809049 *</t>
  </si>
  <si>
    <t>15883</t>
  </si>
  <si>
    <t>E.S. PONTEVEA</t>
  </si>
  <si>
    <t>03692</t>
  </si>
  <si>
    <t>658042107</t>
  </si>
  <si>
    <t>15866</t>
  </si>
  <si>
    <t>E.S. TEO</t>
  </si>
  <si>
    <t>03705</t>
  </si>
  <si>
    <t>981886693</t>
  </si>
  <si>
    <t>15863</t>
  </si>
  <si>
    <t>E.S.SAN VICENTE DE BAÑA</t>
  </si>
  <si>
    <t>16421</t>
  </si>
  <si>
    <t>981718186</t>
  </si>
  <si>
    <t>15850</t>
  </si>
  <si>
    <t>ZAS</t>
  </si>
  <si>
    <t>E.S. ZAS</t>
  </si>
  <si>
    <t>12226</t>
  </si>
  <si>
    <t>98-1880391</t>
  </si>
  <si>
    <t>15840</t>
  </si>
  <si>
    <t>E.S. SANTA COMBA</t>
  </si>
  <si>
    <t>05391</t>
  </si>
  <si>
    <t>626456816</t>
  </si>
  <si>
    <t>15821</t>
  </si>
  <si>
    <t>E.S. ARCA</t>
  </si>
  <si>
    <t>05586</t>
  </si>
  <si>
    <t>981661170</t>
  </si>
  <si>
    <t>15660</t>
  </si>
  <si>
    <t>CAMBRE</t>
  </si>
  <si>
    <t>E.S. LA BARCALA</t>
  </si>
  <si>
    <t>17914</t>
  </si>
  <si>
    <t>E.S. AVENIDA</t>
  </si>
  <si>
    <t>981370064</t>
  </si>
  <si>
    <t>15315</t>
  </si>
  <si>
    <t>E.S. EL FERROL</t>
  </si>
  <si>
    <t>13491</t>
  </si>
  <si>
    <t>981-787647</t>
  </si>
  <si>
    <t>15312</t>
  </si>
  <si>
    <t>E.S. SOBRADO</t>
  </si>
  <si>
    <t>10573</t>
  </si>
  <si>
    <t>639565946</t>
  </si>
  <si>
    <t>15300</t>
  </si>
  <si>
    <t>BETANZOS</t>
  </si>
  <si>
    <t>E.S OZAGAS</t>
  </si>
  <si>
    <t>22103</t>
  </si>
  <si>
    <t>981-857056</t>
  </si>
  <si>
    <t>15292</t>
  </si>
  <si>
    <t>E.S. CARNOTA</t>
  </si>
  <si>
    <t>15439</t>
  </si>
  <si>
    <t>981856121</t>
  </si>
  <si>
    <t>15258</t>
  </si>
  <si>
    <t>E.S. PINO DOVAL</t>
  </si>
  <si>
    <t>31354</t>
  </si>
  <si>
    <t>981827725</t>
  </si>
  <si>
    <t>15250</t>
  </si>
  <si>
    <t>E.S. MUROS</t>
  </si>
  <si>
    <t>04709</t>
  </si>
  <si>
    <t>981-850083</t>
  </si>
  <si>
    <t>15230</t>
  </si>
  <si>
    <t>E.S. SERRA DE OUTES</t>
  </si>
  <si>
    <t>07363</t>
  </si>
  <si>
    <t>981-823 415*</t>
  </si>
  <si>
    <t>15200</t>
  </si>
  <si>
    <t>NOYA</t>
  </si>
  <si>
    <t>E.S. VILLA DE NOYA</t>
  </si>
  <si>
    <t>15426</t>
  </si>
  <si>
    <t>981081186</t>
  </si>
  <si>
    <t>E.S. NUEVO MESOIRO</t>
  </si>
  <si>
    <t>19837</t>
  </si>
  <si>
    <t>689 93 94 74</t>
  </si>
  <si>
    <t>15189</t>
  </si>
  <si>
    <t>CULLEREDO</t>
  </si>
  <si>
    <t>E.S. VILABOA AEROPUERTO</t>
  </si>
  <si>
    <t>26535</t>
  </si>
  <si>
    <t>981-668200</t>
  </si>
  <si>
    <t>E.S. CELAS</t>
  </si>
  <si>
    <t>10233</t>
  </si>
  <si>
    <t>663811539</t>
  </si>
  <si>
    <t>E.S. ICARIA 24 HORAS, S.L.</t>
  </si>
  <si>
    <t>26341</t>
  </si>
  <si>
    <t>670981704</t>
  </si>
  <si>
    <t>E.S. RUS</t>
  </si>
  <si>
    <t>11692</t>
  </si>
  <si>
    <t>981-266263</t>
  </si>
  <si>
    <t>15011</t>
  </si>
  <si>
    <t>E.S. GREGORIO HERNANDEZ</t>
  </si>
  <si>
    <t>13566</t>
  </si>
  <si>
    <t>981-325890</t>
  </si>
  <si>
    <t>15007</t>
  </si>
  <si>
    <t>E.S. LA GANDARA</t>
  </si>
  <si>
    <t>33973</t>
  </si>
  <si>
    <t>617824873</t>
  </si>
  <si>
    <t>23790</t>
  </si>
  <si>
    <t>PORCUNA</t>
  </si>
  <si>
    <t>E.S. EL POLIGONO</t>
  </si>
  <si>
    <t>12739</t>
  </si>
  <si>
    <t>953-511925</t>
  </si>
  <si>
    <t>E.S. SANTA URSULA</t>
  </si>
  <si>
    <t>11214</t>
  </si>
  <si>
    <t>953-670302</t>
  </si>
  <si>
    <t>23710</t>
  </si>
  <si>
    <t>BAILEN</t>
  </si>
  <si>
    <t>E.S. EL PASO II</t>
  </si>
  <si>
    <t>04054</t>
  </si>
  <si>
    <t>953-693268</t>
  </si>
  <si>
    <t>E.S. CASTULO</t>
  </si>
  <si>
    <t>34483</t>
  </si>
  <si>
    <t>953-671404</t>
  </si>
  <si>
    <t>E.S. BAILEN</t>
  </si>
  <si>
    <t>33037</t>
  </si>
  <si>
    <t>649035989</t>
  </si>
  <si>
    <t>23660</t>
  </si>
  <si>
    <t>ALCAUDETE</t>
  </si>
  <si>
    <t>E.S. FARO</t>
  </si>
  <si>
    <t>953727021</t>
  </si>
  <si>
    <t>23479</t>
  </si>
  <si>
    <t>E.S. ARROYO PERONA</t>
  </si>
  <si>
    <t>11881</t>
  </si>
  <si>
    <t>953487105</t>
  </si>
  <si>
    <t>23360</t>
  </si>
  <si>
    <t>LA PUERTA DE SEGURA</t>
  </si>
  <si>
    <t>E.S. CARBURANTES DEL SUR</t>
  </si>
  <si>
    <t>11181</t>
  </si>
  <si>
    <t>953-736305</t>
  </si>
  <si>
    <t>23311</t>
  </si>
  <si>
    <t>SANTO TOME</t>
  </si>
  <si>
    <t>E.S. MARGACRUZ</t>
  </si>
  <si>
    <t>31017</t>
  </si>
  <si>
    <t>629920399</t>
  </si>
  <si>
    <t>23300</t>
  </si>
  <si>
    <t>VILLACARRILLO</t>
  </si>
  <si>
    <t>15575</t>
  </si>
  <si>
    <t>695813025</t>
  </si>
  <si>
    <t>23210</t>
  </si>
  <si>
    <t>GUARROMAN</t>
  </si>
  <si>
    <t>E.S. JAIMAPARK</t>
  </si>
  <si>
    <t>17962</t>
  </si>
  <si>
    <t>680197086</t>
  </si>
  <si>
    <t>23200</t>
  </si>
  <si>
    <t>LA CAROLINA</t>
  </si>
  <si>
    <t>E.S. ORELLANA PERDIZ II</t>
  </si>
  <si>
    <t>17334</t>
  </si>
  <si>
    <t>E.S. ORELLANA PERDIZ I</t>
  </si>
  <si>
    <t>16342</t>
  </si>
  <si>
    <t>953-681414</t>
  </si>
  <si>
    <t>E.S. EL POTRO BLANCO</t>
  </si>
  <si>
    <t>04503</t>
  </si>
  <si>
    <t>953302470</t>
  </si>
  <si>
    <t>23191</t>
  </si>
  <si>
    <t>CARCHEL</t>
  </si>
  <si>
    <t>E.S. EL OASIS</t>
  </si>
  <si>
    <t>953-221885</t>
  </si>
  <si>
    <t>E.S. LAS CANTERAS</t>
  </si>
  <si>
    <t>15448</t>
  </si>
  <si>
    <t>953-190618</t>
  </si>
  <si>
    <t>23001</t>
  </si>
  <si>
    <t>E.S. LA SALOBREJA</t>
  </si>
  <si>
    <t>11853</t>
  </si>
  <si>
    <t>974-377116</t>
  </si>
  <si>
    <t>22753</t>
  </si>
  <si>
    <t>E.S. PUENTE LA REINA</t>
  </si>
  <si>
    <t>34288</t>
  </si>
  <si>
    <t>973750090</t>
  </si>
  <si>
    <t>22589</t>
  </si>
  <si>
    <t>E.S.EL PORTAL DEL PIRINEO</t>
  </si>
  <si>
    <t>15582</t>
  </si>
  <si>
    <t>974472837</t>
  </si>
  <si>
    <t>974 40 38 17 *</t>
  </si>
  <si>
    <t>22310</t>
  </si>
  <si>
    <t>CASTEJON DEL PUENTE</t>
  </si>
  <si>
    <t>E.S. CASTEJON DEL PUENTE</t>
  </si>
  <si>
    <t>11408</t>
  </si>
  <si>
    <t>974-212702</t>
  </si>
  <si>
    <t>22197</t>
  </si>
  <si>
    <t>E.S. HUESCA I</t>
  </si>
  <si>
    <t>37197</t>
  </si>
  <si>
    <t>E.S. HUESCA II</t>
  </si>
  <si>
    <t>12418</t>
  </si>
  <si>
    <t>974240106</t>
  </si>
  <si>
    <t>22006</t>
  </si>
  <si>
    <t>E.S. RAMON Y CAJAL</t>
  </si>
  <si>
    <t>19245</t>
  </si>
  <si>
    <t>959415209</t>
  </si>
  <si>
    <t>MANZANILLA</t>
  </si>
  <si>
    <t>E.S. HIJOS DE ALFONSO GARRIDO</t>
  </si>
  <si>
    <t>03925</t>
  </si>
  <si>
    <t>959363333</t>
  </si>
  <si>
    <t>21840</t>
  </si>
  <si>
    <t>NIEBLA</t>
  </si>
  <si>
    <t>E.S. NIEBLA</t>
  </si>
  <si>
    <t>03536</t>
  </si>
  <si>
    <t>959-350852</t>
  </si>
  <si>
    <t>21810</t>
  </si>
  <si>
    <t>PALOS DE LA FRONTERA</t>
  </si>
  <si>
    <t>E.S. PALOS DE LA FRONTERA</t>
  </si>
  <si>
    <t>11530</t>
  </si>
  <si>
    <t>959-530533</t>
  </si>
  <si>
    <t>E.S. VIRGEN DE LOS MILAGROS</t>
  </si>
  <si>
    <t>11496</t>
  </si>
  <si>
    <t>959451513</t>
  </si>
  <si>
    <t>21760</t>
  </si>
  <si>
    <t>ALMONTE</t>
  </si>
  <si>
    <t>E.S. CAMINO LOS TARANJALES</t>
  </si>
  <si>
    <t>21439</t>
  </si>
  <si>
    <t>959 411 005</t>
  </si>
  <si>
    <t>21710</t>
  </si>
  <si>
    <t>BOLLULLOS DEL CONDADO</t>
  </si>
  <si>
    <t>E.S. TERRIZA</t>
  </si>
  <si>
    <t>33133</t>
  </si>
  <si>
    <t>959401518</t>
  </si>
  <si>
    <t>21700</t>
  </si>
  <si>
    <t>LA PALMA DEL CONDADO</t>
  </si>
  <si>
    <t>E.S. GENOVES</t>
  </si>
  <si>
    <t>12654</t>
  </si>
  <si>
    <t>959-400256</t>
  </si>
  <si>
    <t>E.S. LA PALMA DEL CONDADO</t>
  </si>
  <si>
    <t>01753</t>
  </si>
  <si>
    <t>958-582812</t>
  </si>
  <si>
    <t>21670</t>
  </si>
  <si>
    <t>NERVA</t>
  </si>
  <si>
    <t>E.S. DIVAL</t>
  </si>
  <si>
    <t>33211</t>
  </si>
  <si>
    <t>959400256</t>
  </si>
  <si>
    <t>SAN JUAN DEL PUERTO</t>
  </si>
  <si>
    <t>E.S. S.JUAN DEL PUERTO I</t>
  </si>
  <si>
    <t>05571</t>
  </si>
  <si>
    <t>959-340302</t>
  </si>
  <si>
    <t>21590</t>
  </si>
  <si>
    <t>VILLABLANCA</t>
  </si>
  <si>
    <t>E.S. SALGADO Y ORTA</t>
  </si>
  <si>
    <t>11562</t>
  </si>
  <si>
    <t>673297286</t>
  </si>
  <si>
    <t>ALOSNO</t>
  </si>
  <si>
    <t>E.S. ALOSNO</t>
  </si>
  <si>
    <t>11691</t>
  </si>
  <si>
    <t>959-500456</t>
  </si>
  <si>
    <t>21510</t>
  </si>
  <si>
    <t>E.S.COMBUSTIBLES Y CARBURANTES LA NICOBA</t>
  </si>
  <si>
    <t>12855</t>
  </si>
  <si>
    <t>607195910</t>
  </si>
  <si>
    <t>21450</t>
  </si>
  <si>
    <t>CARTAYA</t>
  </si>
  <si>
    <t>E.S. EL BOSQUE</t>
  </si>
  <si>
    <t>34054</t>
  </si>
  <si>
    <t>959-565160</t>
  </si>
  <si>
    <t>21300</t>
  </si>
  <si>
    <t>CALAÑAS</t>
  </si>
  <si>
    <t>E.S. LA CORONADA</t>
  </si>
  <si>
    <t>34053</t>
  </si>
  <si>
    <t>959121495</t>
  </si>
  <si>
    <t>21291</t>
  </si>
  <si>
    <t>LA NAVA</t>
  </si>
  <si>
    <t>E.S. LA NAVA</t>
  </si>
  <si>
    <t>31021</t>
  </si>
  <si>
    <t>959221559</t>
  </si>
  <si>
    <t>21007</t>
  </si>
  <si>
    <t>E.S. VENTA ALVAREZ</t>
  </si>
  <si>
    <t>05424</t>
  </si>
  <si>
    <t>929262974</t>
  </si>
  <si>
    <t>21006</t>
  </si>
  <si>
    <t>E.S. PABLO RADA COMBUSTIBLES, S.L.</t>
  </si>
  <si>
    <t>17741</t>
  </si>
  <si>
    <t>959-243039</t>
  </si>
  <si>
    <t>21002</t>
  </si>
  <si>
    <t>E.S. LAS COLONIAS</t>
  </si>
  <si>
    <t>31035</t>
  </si>
  <si>
    <t>21001</t>
  </si>
  <si>
    <t>E.S. PUNTA DEL SEBO</t>
  </si>
  <si>
    <t>13438</t>
  </si>
  <si>
    <t>E.S. BERGARA</t>
  </si>
  <si>
    <t>22913</t>
  </si>
  <si>
    <t>943-491068/3660</t>
  </si>
  <si>
    <t>20180</t>
  </si>
  <si>
    <t>OYARZUN</t>
  </si>
  <si>
    <t>E.S. OIARTZUN II</t>
  </si>
  <si>
    <t>31462</t>
  </si>
  <si>
    <t>E.S. OIARTZUN I</t>
  </si>
  <si>
    <t>31461</t>
  </si>
  <si>
    <t>943-372683</t>
  </si>
  <si>
    <t>20160</t>
  </si>
  <si>
    <t>LASARTE</t>
  </si>
  <si>
    <t>E.S. LASARTE</t>
  </si>
  <si>
    <t>34101</t>
  </si>
  <si>
    <t>943-362260</t>
  </si>
  <si>
    <t>USURBIL</t>
  </si>
  <si>
    <t>E.S. ARRICETA II</t>
  </si>
  <si>
    <t>31301</t>
  </si>
  <si>
    <t>E.S. ARRICETA I</t>
  </si>
  <si>
    <t>31300</t>
  </si>
  <si>
    <t>943303943</t>
  </si>
  <si>
    <t>20140</t>
  </si>
  <si>
    <t>ANDOAIN</t>
  </si>
  <si>
    <t>E.S. ANDOAIN</t>
  </si>
  <si>
    <t>20465</t>
  </si>
  <si>
    <t>670557917</t>
  </si>
  <si>
    <t>19420</t>
  </si>
  <si>
    <t>CIFUENTES</t>
  </si>
  <si>
    <t>E.S. CIFUENTES</t>
  </si>
  <si>
    <t>07489</t>
  </si>
  <si>
    <t>949 28 56 23</t>
  </si>
  <si>
    <t>19414</t>
  </si>
  <si>
    <t>ALMADRONES</t>
  </si>
  <si>
    <t>E.S. CIENTO TRES-2</t>
  </si>
  <si>
    <t>16230</t>
  </si>
  <si>
    <t>949 28 55 41</t>
  </si>
  <si>
    <t>E.S. AREA 103 I</t>
  </si>
  <si>
    <t>12279</t>
  </si>
  <si>
    <t>949-832022</t>
  </si>
  <si>
    <t>19300</t>
  </si>
  <si>
    <t>MOLINA DE ARAGON</t>
  </si>
  <si>
    <t>E.S. MOLINA DE ARAGON II</t>
  </si>
  <si>
    <t>37179</t>
  </si>
  <si>
    <t>05558</t>
  </si>
  <si>
    <t>949-890435</t>
  </si>
  <si>
    <t>19240</t>
  </si>
  <si>
    <t>JADRAQUE</t>
  </si>
  <si>
    <t>05400</t>
  </si>
  <si>
    <t>650418154</t>
  </si>
  <si>
    <t>19220</t>
  </si>
  <si>
    <t>HUMANES DE MOHERNANDO</t>
  </si>
  <si>
    <t>E.S. HUMANES</t>
  </si>
  <si>
    <t>34207</t>
  </si>
  <si>
    <t>949-261238</t>
  </si>
  <si>
    <t>19200</t>
  </si>
  <si>
    <t>AZUQUECA DE HENARES</t>
  </si>
  <si>
    <t>E.S. MIRALCAMPO II</t>
  </si>
  <si>
    <t>37141</t>
  </si>
  <si>
    <t>E.S. MIRALCAMPO I</t>
  </si>
  <si>
    <t>07076</t>
  </si>
  <si>
    <t>949-320007</t>
  </si>
  <si>
    <t>19190</t>
  </si>
  <si>
    <t>TORIJA</t>
  </si>
  <si>
    <t>E.S. EL VALLE DE TORIJA</t>
  </si>
  <si>
    <t>15128</t>
  </si>
  <si>
    <t>EL CASAR DE TALAMANCA</t>
  </si>
  <si>
    <t>E.S. EL COTO</t>
  </si>
  <si>
    <t>20776</t>
  </si>
  <si>
    <t>649444013</t>
  </si>
  <si>
    <t>19004</t>
  </si>
  <si>
    <t>E.S. GUADALAJARA</t>
  </si>
  <si>
    <t>34300</t>
  </si>
  <si>
    <t>949-217762</t>
  </si>
  <si>
    <t>E.S. GASOFUEL</t>
  </si>
  <si>
    <t>34069</t>
  </si>
  <si>
    <t>949220004</t>
  </si>
  <si>
    <t>E.S. CUATRO CAMINOS</t>
  </si>
  <si>
    <t>05459</t>
  </si>
  <si>
    <t>958-344353</t>
  </si>
  <si>
    <t>18817</t>
  </si>
  <si>
    <t>BENAMAUREL</t>
  </si>
  <si>
    <t>E.S. VIRGEN DE LA CABEZA</t>
  </si>
  <si>
    <t>12154</t>
  </si>
  <si>
    <t>958063892</t>
  </si>
  <si>
    <t>18812</t>
  </si>
  <si>
    <t>FREILA</t>
  </si>
  <si>
    <t>E.S. FREILA</t>
  </si>
  <si>
    <t>11109</t>
  </si>
  <si>
    <t>630085330</t>
  </si>
  <si>
    <t>18690</t>
  </si>
  <si>
    <t>ALMUÑECAR</t>
  </si>
  <si>
    <t>E.S.LA HERRADURA</t>
  </si>
  <si>
    <t>15675</t>
  </si>
  <si>
    <t>653418129</t>
  </si>
  <si>
    <t>18418</t>
  </si>
  <si>
    <t>ORGIVA</t>
  </si>
  <si>
    <t>E.S. ORGIVA</t>
  </si>
  <si>
    <t>22109</t>
  </si>
  <si>
    <t>958405405</t>
  </si>
  <si>
    <t>18210</t>
  </si>
  <si>
    <t>PELIGROS</t>
  </si>
  <si>
    <t>E.S. SAN MANUEL</t>
  </si>
  <si>
    <t>17153</t>
  </si>
  <si>
    <t>958-500114</t>
  </si>
  <si>
    <t>18198</t>
  </si>
  <si>
    <t>HUETOR-VEGA</t>
  </si>
  <si>
    <t>E.S. MARTIN</t>
  </si>
  <si>
    <t>31612</t>
  </si>
  <si>
    <t>958-362122</t>
  </si>
  <si>
    <t>18128</t>
  </si>
  <si>
    <t>E.S. GEMA DIEZ</t>
  </si>
  <si>
    <t>15460</t>
  </si>
  <si>
    <t>958579827</t>
  </si>
  <si>
    <t>18100</t>
  </si>
  <si>
    <t>ARMILLA</t>
  </si>
  <si>
    <t>E.S. ARMILLA</t>
  </si>
  <si>
    <t>20211</t>
  </si>
  <si>
    <t>958-152569</t>
  </si>
  <si>
    <t>E.S. ALMANJAYAR</t>
  </si>
  <si>
    <t>13413</t>
  </si>
  <si>
    <t>958-226162</t>
  </si>
  <si>
    <t>18008</t>
  </si>
  <si>
    <t>E.S. NEVADA</t>
  </si>
  <si>
    <t>33553</t>
  </si>
  <si>
    <t>958-200710</t>
  </si>
  <si>
    <t>18003</t>
  </si>
  <si>
    <t>E.S. GRANADA</t>
  </si>
  <si>
    <t>34446</t>
  </si>
  <si>
    <t>972287148</t>
  </si>
  <si>
    <t>17854</t>
  </si>
  <si>
    <t>E.S. SANT JAUME DE LLIERCA</t>
  </si>
  <si>
    <t>17668</t>
  </si>
  <si>
    <t>972269184</t>
  </si>
  <si>
    <t>17800</t>
  </si>
  <si>
    <t>OLOT</t>
  </si>
  <si>
    <t>E.S. OLOT</t>
  </si>
  <si>
    <t>16396</t>
  </si>
  <si>
    <t>972715740</t>
  </si>
  <si>
    <t>17500</t>
  </si>
  <si>
    <t>RIPOLL</t>
  </si>
  <si>
    <t>E.S. RIPOLL II</t>
  </si>
  <si>
    <t>18577</t>
  </si>
  <si>
    <t>972125117</t>
  </si>
  <si>
    <t>17497</t>
  </si>
  <si>
    <t>E.S. PORTBOU</t>
  </si>
  <si>
    <t>34195</t>
  </si>
  <si>
    <t>972-387047</t>
  </si>
  <si>
    <t>17489</t>
  </si>
  <si>
    <t>E.S. PORT DE LA SELVA</t>
  </si>
  <si>
    <t>33876</t>
  </si>
  <si>
    <t>972-560108</t>
  </si>
  <si>
    <t>972 527 180</t>
  </si>
  <si>
    <t>972-864101</t>
  </si>
  <si>
    <t>E.S. GASERANS</t>
  </si>
  <si>
    <t>16028</t>
  </si>
  <si>
    <t>972565179</t>
  </si>
  <si>
    <t>17446</t>
  </si>
  <si>
    <t>E.S. CABANELLES</t>
  </si>
  <si>
    <t>07025</t>
  </si>
  <si>
    <t>972-858271</t>
  </si>
  <si>
    <t>972 36 44 70</t>
  </si>
  <si>
    <t>17310</t>
  </si>
  <si>
    <t>LLORET DE MAR</t>
  </si>
  <si>
    <t>E.S. LLORET</t>
  </si>
  <si>
    <t>03863</t>
  </si>
  <si>
    <t>972-322747</t>
  </si>
  <si>
    <t>17248</t>
  </si>
  <si>
    <t>E.S. S'AGARO</t>
  </si>
  <si>
    <t>31527</t>
  </si>
  <si>
    <t>972-301756</t>
  </si>
  <si>
    <t>17200</t>
  </si>
  <si>
    <t>E.S. AVENIDA DEL MAR</t>
  </si>
  <si>
    <t>34052</t>
  </si>
  <si>
    <t>972422312</t>
  </si>
  <si>
    <t>17160</t>
  </si>
  <si>
    <t>ANGLES</t>
  </si>
  <si>
    <t>E.S. ANGLES</t>
  </si>
  <si>
    <t>07152</t>
  </si>
  <si>
    <t>722721232</t>
  </si>
  <si>
    <t>629305220</t>
  </si>
  <si>
    <t>E.S. VORALTER</t>
  </si>
  <si>
    <t>03181</t>
  </si>
  <si>
    <t>652968849</t>
  </si>
  <si>
    <t>17001</t>
  </si>
  <si>
    <t>E.S. PONT MAJOR</t>
  </si>
  <si>
    <t>12155</t>
  </si>
  <si>
    <t>628429363</t>
  </si>
  <si>
    <t>16670</t>
  </si>
  <si>
    <t>EL PROVENCIO</t>
  </si>
  <si>
    <t>E.S. EL PROVENCIO II</t>
  </si>
  <si>
    <t>19312</t>
  </si>
  <si>
    <t>967573216</t>
  </si>
  <si>
    <t>E.S. EL PROVENCIO I</t>
  </si>
  <si>
    <t>19311</t>
  </si>
  <si>
    <t>967-163 001</t>
  </si>
  <si>
    <t>16660</t>
  </si>
  <si>
    <t>LAS PEDROÑERAS</t>
  </si>
  <si>
    <t>E.S. LAS PEDROÑERAS</t>
  </si>
  <si>
    <t>11352</t>
  </si>
  <si>
    <t>947 344391</t>
  </si>
  <si>
    <t>16639</t>
  </si>
  <si>
    <t>SANTA MARIA DE LOS LLANOS</t>
  </si>
  <si>
    <t>E.S. STA.MARIA DE LOS LLANOS I</t>
  </si>
  <si>
    <t>19310</t>
  </si>
  <si>
    <t>94734491</t>
  </si>
  <si>
    <t>E.S. STA.MARIA DE LOS LLANOS II</t>
  </si>
  <si>
    <t>19309</t>
  </si>
  <si>
    <t>667733652</t>
  </si>
  <si>
    <t>16638</t>
  </si>
  <si>
    <t>EL PEDERNOSO</t>
  </si>
  <si>
    <t>E.S. EL PEDERNOSO</t>
  </si>
  <si>
    <t>03285</t>
  </si>
  <si>
    <t>969-370043</t>
  </si>
  <si>
    <t>16535</t>
  </si>
  <si>
    <t>VILLALBA DEL REY</t>
  </si>
  <si>
    <t>E.S. HERMANOS BENITO HUETE</t>
  </si>
  <si>
    <t>15855</t>
  </si>
  <si>
    <t>969-273319</t>
  </si>
  <si>
    <t>16191</t>
  </si>
  <si>
    <t>CHILLARON DE CUENCA</t>
  </si>
  <si>
    <t>E.S. CHILLARON DE CUENCA</t>
  </si>
  <si>
    <t>19056</t>
  </si>
  <si>
    <t>966-220031</t>
  </si>
  <si>
    <t>16004</t>
  </si>
  <si>
    <t>E.S. CUENCA</t>
  </si>
  <si>
    <t>03958</t>
  </si>
  <si>
    <t>619179423</t>
  </si>
  <si>
    <t>14940</t>
  </si>
  <si>
    <t>CABRA</t>
  </si>
  <si>
    <t>E.S. ATALAYA</t>
  </si>
  <si>
    <t>16675</t>
  </si>
  <si>
    <t>957660674</t>
  </si>
  <si>
    <t>14920</t>
  </si>
  <si>
    <t>AGUILAR DE LA FRONTERA</t>
  </si>
  <si>
    <t>E.S. LAS VIÑAS</t>
  </si>
  <si>
    <t>34217</t>
  </si>
  <si>
    <t>14900</t>
  </si>
  <si>
    <t>LUCENA</t>
  </si>
  <si>
    <t>E.S. SAN RAFAEL</t>
  </si>
  <si>
    <t>01236</t>
  </si>
  <si>
    <t>14800</t>
  </si>
  <si>
    <t>E.S. LA VEGA II</t>
  </si>
  <si>
    <t>37200</t>
  </si>
  <si>
    <t>957-700143</t>
  </si>
  <si>
    <t>E.S. LA VEGA I</t>
  </si>
  <si>
    <t>34551</t>
  </si>
  <si>
    <t>957-640125</t>
  </si>
  <si>
    <t>14740</t>
  </si>
  <si>
    <t>HORNACHUELOS</t>
  </si>
  <si>
    <t>E.S. LAS ERILLAS</t>
  </si>
  <si>
    <t>33657</t>
  </si>
  <si>
    <t>957053344</t>
  </si>
  <si>
    <t>14700</t>
  </si>
  <si>
    <t>PALMA DEL RIO</t>
  </si>
  <si>
    <t>E.S. SANTA ANA</t>
  </si>
  <si>
    <t>33710</t>
  </si>
  <si>
    <t>957-160046</t>
  </si>
  <si>
    <t>14600</t>
  </si>
  <si>
    <t>MONTORO</t>
  </si>
  <si>
    <t>E.S. MONTORO</t>
  </si>
  <si>
    <t>05550</t>
  </si>
  <si>
    <t>957-650003</t>
  </si>
  <si>
    <t>14550</t>
  </si>
  <si>
    <t>MONTILLA</t>
  </si>
  <si>
    <t>E.S. GRAN CAPITAN</t>
  </si>
  <si>
    <t>34216</t>
  </si>
  <si>
    <t>679535427</t>
  </si>
  <si>
    <t>E.S. VIRGEN DE LA AURORA</t>
  </si>
  <si>
    <t>17161</t>
  </si>
  <si>
    <t>957 294130</t>
  </si>
  <si>
    <t>14520</t>
  </si>
  <si>
    <t>FERNAN NUÑEZ</t>
  </si>
  <si>
    <t>E.S. LOS CABALLOS</t>
  </si>
  <si>
    <t>07212</t>
  </si>
  <si>
    <t>957-600580/262</t>
  </si>
  <si>
    <t>14500</t>
  </si>
  <si>
    <t>PUENTE GENIL</t>
  </si>
  <si>
    <t>E.S. LA BARCA</t>
  </si>
  <si>
    <t>31112</t>
  </si>
  <si>
    <t>957326465</t>
  </si>
  <si>
    <t>14014</t>
  </si>
  <si>
    <t>E.S. CARBURANTES PREMIUM</t>
  </si>
  <si>
    <t>18826</t>
  </si>
  <si>
    <t>E.S. PACHON 3, S.L.</t>
  </si>
  <si>
    <t>26044</t>
  </si>
  <si>
    <t>957-294130</t>
  </si>
  <si>
    <t>14007</t>
  </si>
  <si>
    <t>E.S. CAÑERO</t>
  </si>
  <si>
    <t>34447</t>
  </si>
  <si>
    <t>14006</t>
  </si>
  <si>
    <t>07443</t>
  </si>
  <si>
    <t>957473118</t>
  </si>
  <si>
    <t>14001</t>
  </si>
  <si>
    <t>E.S. COLON</t>
  </si>
  <si>
    <t>33609</t>
  </si>
  <si>
    <t>13700</t>
  </si>
  <si>
    <t>TOMELLOSO</t>
  </si>
  <si>
    <t>13406</t>
  </si>
  <si>
    <t>699-105 243</t>
  </si>
  <si>
    <t>13640</t>
  </si>
  <si>
    <t>HERENCIA</t>
  </si>
  <si>
    <t>E.S. LA PARADA DE LA MANCHA</t>
  </si>
  <si>
    <t>12119</t>
  </si>
  <si>
    <t>926530572</t>
  </si>
  <si>
    <t>13630</t>
  </si>
  <si>
    <t>SOCUELLAMOS</t>
  </si>
  <si>
    <t>E.S. EL CRUCE</t>
  </si>
  <si>
    <t>33314</t>
  </si>
  <si>
    <t>E.S. CRISTO DE LA VEGA</t>
  </si>
  <si>
    <t>33312</t>
  </si>
  <si>
    <t>600444212</t>
  </si>
  <si>
    <t>E.S. ALCAZAR DE SAN JUAN</t>
  </si>
  <si>
    <t>22112</t>
  </si>
  <si>
    <t>926441456</t>
  </si>
  <si>
    <t>13500</t>
  </si>
  <si>
    <t>PUERTOLLANO</t>
  </si>
  <si>
    <t>E.S. PUERTOLLANO</t>
  </si>
  <si>
    <t>22912</t>
  </si>
  <si>
    <t>E.S. MALAGON</t>
  </si>
  <si>
    <t>926-710009</t>
  </si>
  <si>
    <t>13400</t>
  </si>
  <si>
    <t>ALMADEN</t>
  </si>
  <si>
    <t>E.S. EL CRISTO</t>
  </si>
  <si>
    <t>15555</t>
  </si>
  <si>
    <t>926-356063</t>
  </si>
  <si>
    <t>13391</t>
  </si>
  <si>
    <t>ALCUBILLAS</t>
  </si>
  <si>
    <t>E.S. LOS MOLINAS</t>
  </si>
  <si>
    <t>15499</t>
  </si>
  <si>
    <t>926313348</t>
  </si>
  <si>
    <t>E.S. LAGUNA E HIJOS</t>
  </si>
  <si>
    <t>13323</t>
  </si>
  <si>
    <t>607228176</t>
  </si>
  <si>
    <t>13270</t>
  </si>
  <si>
    <t>ALMAGRO</t>
  </si>
  <si>
    <t>33911</t>
  </si>
  <si>
    <t>926872523 *</t>
  </si>
  <si>
    <t>13260</t>
  </si>
  <si>
    <t>E.S. DELTA OIL</t>
  </si>
  <si>
    <t>33904</t>
  </si>
  <si>
    <t>926633660</t>
  </si>
  <si>
    <t>13240</t>
  </si>
  <si>
    <t>LA SOLANA</t>
  </si>
  <si>
    <t>E.S. LA SOLANA</t>
  </si>
  <si>
    <t>31790</t>
  </si>
  <si>
    <t>E.S. LA RECTA - GRUPO CACHO</t>
  </si>
  <si>
    <t>15635</t>
  </si>
  <si>
    <t>926-690-688</t>
  </si>
  <si>
    <t>13160</t>
  </si>
  <si>
    <t>TORRALBA DE CALATRAVA</t>
  </si>
  <si>
    <t>E.S. TORRALBA II</t>
  </si>
  <si>
    <t>19005</t>
  </si>
  <si>
    <t>926-470226</t>
  </si>
  <si>
    <t>13130</t>
  </si>
  <si>
    <t>FUENCALIENTE</t>
  </si>
  <si>
    <t>E.S. NUESTRA SEÑORA DE LOS BAÑOS.</t>
  </si>
  <si>
    <t>33619</t>
  </si>
  <si>
    <t>926 762119</t>
  </si>
  <si>
    <t>13100</t>
  </si>
  <si>
    <t>PIEDRABUENA</t>
  </si>
  <si>
    <t>E.S.CRISTO DE LA ANTIGUA</t>
  </si>
  <si>
    <t>03615</t>
  </si>
  <si>
    <t>964-471986</t>
  </si>
  <si>
    <t>12580</t>
  </si>
  <si>
    <t>BENICARLO</t>
  </si>
  <si>
    <t>E.S. BENICARLO I</t>
  </si>
  <si>
    <t>31538</t>
  </si>
  <si>
    <t>E.S. BENICARLO II</t>
  </si>
  <si>
    <t>31537</t>
  </si>
  <si>
    <t>964-520442</t>
  </si>
  <si>
    <t>E.S. VILLAREAL 1</t>
  </si>
  <si>
    <t>05544</t>
  </si>
  <si>
    <t>E.S. TIERCAS II</t>
  </si>
  <si>
    <t>964518433</t>
  </si>
  <si>
    <t>12530</t>
  </si>
  <si>
    <t>BURRIANA</t>
  </si>
  <si>
    <t>E.S. GARCIBUR</t>
  </si>
  <si>
    <t>17264</t>
  </si>
  <si>
    <t>964671114</t>
  </si>
  <si>
    <t>12520</t>
  </si>
  <si>
    <t>NULES</t>
  </si>
  <si>
    <t>E.S. TENA</t>
  </si>
  <si>
    <t>02890</t>
  </si>
  <si>
    <t>E.S. ONDA 2</t>
  </si>
  <si>
    <t>15013</t>
  </si>
  <si>
    <t>964771794</t>
  </si>
  <si>
    <t>E.S. GASOLFRAVIL</t>
  </si>
  <si>
    <t>12884</t>
  </si>
  <si>
    <t>964-321658/942</t>
  </si>
  <si>
    <t>12190</t>
  </si>
  <si>
    <t>BORRIOL</t>
  </si>
  <si>
    <t>E.S. BORRIOL</t>
  </si>
  <si>
    <t>964-253421</t>
  </si>
  <si>
    <t>E.S. FRAVILCAS</t>
  </si>
  <si>
    <t>17482</t>
  </si>
  <si>
    <t>964220598</t>
  </si>
  <si>
    <t>942-520769</t>
  </si>
  <si>
    <t>39710</t>
  </si>
  <si>
    <t>SOLARES</t>
  </si>
  <si>
    <t>E.S. IRASO</t>
  </si>
  <si>
    <t>03505</t>
  </si>
  <si>
    <t>39660</t>
  </si>
  <si>
    <t>CASTAÑEDA</t>
  </si>
  <si>
    <t>E.S. CASTAÑEDA</t>
  </si>
  <si>
    <t>21883</t>
  </si>
  <si>
    <t>39627</t>
  </si>
  <si>
    <t>PENAGOS</t>
  </si>
  <si>
    <t>E.S. GASOLINERA PENAGOS</t>
  </si>
  <si>
    <t>26633</t>
  </si>
  <si>
    <t>942262121</t>
  </si>
  <si>
    <t>MURIEDAS</t>
  </si>
  <si>
    <t>E.S. MURIEDAS</t>
  </si>
  <si>
    <t>13444</t>
  </si>
  <si>
    <t>39525</t>
  </si>
  <si>
    <t>E.S. OREÑA</t>
  </si>
  <si>
    <t>12723</t>
  </si>
  <si>
    <t>942-708202</t>
  </si>
  <si>
    <t>39509</t>
  </si>
  <si>
    <t>CABEZON DE LA SAL</t>
  </si>
  <si>
    <t>E.S. VIRGEN DE LA PEÑA</t>
  </si>
  <si>
    <t>07478</t>
  </si>
  <si>
    <t>942-575015</t>
  </si>
  <si>
    <t>39478</t>
  </si>
  <si>
    <t>PUENTE ARCE</t>
  </si>
  <si>
    <t>E.S. PUENTE ARCE</t>
  </si>
  <si>
    <t>05397</t>
  </si>
  <si>
    <t>39360</t>
  </si>
  <si>
    <t>SUANCES</t>
  </si>
  <si>
    <t>E.S. SUANCES</t>
  </si>
  <si>
    <t>12306</t>
  </si>
  <si>
    <t>942751331</t>
  </si>
  <si>
    <t>39213</t>
  </si>
  <si>
    <t>BOLMIR</t>
  </si>
  <si>
    <t>E.S. LA VEGA</t>
  </si>
  <si>
    <t>19744</t>
  </si>
  <si>
    <t>665470018</t>
  </si>
  <si>
    <t>39150</t>
  </si>
  <si>
    <t>RIBAMONTAN AL MAR</t>
  </si>
  <si>
    <t>E.S. CABOTEJA</t>
  </si>
  <si>
    <t>17994</t>
  </si>
  <si>
    <t>942 51 50 15</t>
  </si>
  <si>
    <t>39012</t>
  </si>
  <si>
    <t>SANTANDER</t>
  </si>
  <si>
    <t>E.S. SANTANDER</t>
  </si>
  <si>
    <t>19074</t>
  </si>
  <si>
    <t>690852340</t>
  </si>
  <si>
    <t>39011</t>
  </si>
  <si>
    <t>E.S. NUEVA MONTAÑA</t>
  </si>
  <si>
    <t>21884</t>
  </si>
  <si>
    <t>956-720012</t>
  </si>
  <si>
    <t>11630</t>
  </si>
  <si>
    <t>ARCOS DE LA FRONTERA</t>
  </si>
  <si>
    <t>E.S. NTA.SRA DE LAS NIEVES</t>
  </si>
  <si>
    <t>33103</t>
  </si>
  <si>
    <t>956722006</t>
  </si>
  <si>
    <t>11620</t>
  </si>
  <si>
    <t>JEDULA</t>
  </si>
  <si>
    <t>E.S. NUESTRA SEÑORA DEL ROSARIO</t>
  </si>
  <si>
    <t>15616</t>
  </si>
  <si>
    <t>956-187076</t>
  </si>
  <si>
    <t>E.S. NTRA.SRA. DE REGLA</t>
  </si>
  <si>
    <t>33131</t>
  </si>
  <si>
    <t>636678519</t>
  </si>
  <si>
    <t>11520</t>
  </si>
  <si>
    <t>ROTA</t>
  </si>
  <si>
    <t>33475</t>
  </si>
  <si>
    <t>E.S. PUNTA CANDOR</t>
  </si>
  <si>
    <t>956-831813</t>
  </si>
  <si>
    <t>11510</t>
  </si>
  <si>
    <t>34224</t>
  </si>
  <si>
    <t>956562603</t>
  </si>
  <si>
    <t>11500</t>
  </si>
  <si>
    <t>E.S. LAS GALERAS</t>
  </si>
  <si>
    <t>17155</t>
  </si>
  <si>
    <t>956310654</t>
  </si>
  <si>
    <t>33130</t>
  </si>
  <si>
    <t>956159911/83</t>
  </si>
  <si>
    <t>11406</t>
  </si>
  <si>
    <t>E.S. LA MARQUESA</t>
  </si>
  <si>
    <t>19632</t>
  </si>
  <si>
    <t>956331610</t>
  </si>
  <si>
    <t>11405</t>
  </si>
  <si>
    <t>E.S. BARRIADA LA PLATA</t>
  </si>
  <si>
    <t>07049</t>
  </si>
  <si>
    <t>E.S. VULCANO</t>
  </si>
  <si>
    <t>04965</t>
  </si>
  <si>
    <t>620251070</t>
  </si>
  <si>
    <t>11380</t>
  </si>
  <si>
    <t>TARIFA</t>
  </si>
  <si>
    <t>E.S. TARIFA</t>
  </si>
  <si>
    <t>33321</t>
  </si>
  <si>
    <t>956-786044</t>
  </si>
  <si>
    <t>E.S. SAN BERNARDO</t>
  </si>
  <si>
    <t>31096</t>
  </si>
  <si>
    <t>956-640168</t>
  </si>
  <si>
    <t>11330</t>
  </si>
  <si>
    <t>JIMENA DE LA FRONTERA</t>
  </si>
  <si>
    <t>E.S. LOS ANGELES</t>
  </si>
  <si>
    <t>07375</t>
  </si>
  <si>
    <t>956-615450</t>
  </si>
  <si>
    <t>SAN ENRIQUE DE GUADIARO</t>
  </si>
  <si>
    <t>E.S. MONTILLA</t>
  </si>
  <si>
    <t>15146</t>
  </si>
  <si>
    <t>956-643333</t>
  </si>
  <si>
    <t>11300</t>
  </si>
  <si>
    <t>11544</t>
  </si>
  <si>
    <t>956650710</t>
  </si>
  <si>
    <t>E.S. NUESTRA SEÑORA DEL CARMEN</t>
  </si>
  <si>
    <t>16764</t>
  </si>
  <si>
    <t>956431222</t>
  </si>
  <si>
    <t>11160</t>
  </si>
  <si>
    <t>E.S. BARBATE</t>
  </si>
  <si>
    <t>31111</t>
  </si>
  <si>
    <t>956-450205</t>
  </si>
  <si>
    <t>11150</t>
  </si>
  <si>
    <t>VEJER DE LA FRONTERA</t>
  </si>
  <si>
    <t>E.S. MOTO SUR</t>
  </si>
  <si>
    <t>33769</t>
  </si>
  <si>
    <t>956-404702</t>
  </si>
  <si>
    <t>11130</t>
  </si>
  <si>
    <t>CHICLANA DE LA FRONTERA</t>
  </si>
  <si>
    <t>E.S. LA PLAYA</t>
  </si>
  <si>
    <t>11227</t>
  </si>
  <si>
    <t>956-400-408</t>
  </si>
  <si>
    <t>E.S. LAS BODEGAS</t>
  </si>
  <si>
    <t>03931</t>
  </si>
  <si>
    <t>956-591144</t>
  </si>
  <si>
    <t>11100</t>
  </si>
  <si>
    <t>SAN FERNANDO</t>
  </si>
  <si>
    <t>E.S. LA ARDILA</t>
  </si>
  <si>
    <t>31178</t>
  </si>
  <si>
    <t>956-881823</t>
  </si>
  <si>
    <t>E.S.NUESTRA SEÑORA DE LA PALMA</t>
  </si>
  <si>
    <t>04929</t>
  </si>
  <si>
    <t>683 535 958</t>
  </si>
  <si>
    <t>11007</t>
  </si>
  <si>
    <t>E.S. ASTILLEROS</t>
  </si>
  <si>
    <t>21280</t>
  </si>
  <si>
    <t>927-515 037*</t>
  </si>
  <si>
    <t>10840</t>
  </si>
  <si>
    <t>MORALEJA</t>
  </si>
  <si>
    <t>E.S. MORALEJA</t>
  </si>
  <si>
    <t>33361</t>
  </si>
  <si>
    <t>927-410034</t>
  </si>
  <si>
    <t>10600</t>
  </si>
  <si>
    <t>PLASENCIA</t>
  </si>
  <si>
    <t>E.S. ESOER</t>
  </si>
  <si>
    <t>05588</t>
  </si>
  <si>
    <t>927-560154</t>
  </si>
  <si>
    <t>10450</t>
  </si>
  <si>
    <t>JARANDILLA DE LA VERA</t>
  </si>
  <si>
    <t>E.S. MONFORTE Y NUÑEZ</t>
  </si>
  <si>
    <t>15275</t>
  </si>
  <si>
    <t>927-338110/8413</t>
  </si>
  <si>
    <t>10252</t>
  </si>
  <si>
    <t>TORRECILLAS DE LA TIESA</t>
  </si>
  <si>
    <t>E.S. TORRECILLAS</t>
  </si>
  <si>
    <t>34048</t>
  </si>
  <si>
    <t>927348539</t>
  </si>
  <si>
    <t>10133</t>
  </si>
  <si>
    <t>ESCURIAL</t>
  </si>
  <si>
    <t>E.S. ESCURIAL</t>
  </si>
  <si>
    <t>17098</t>
  </si>
  <si>
    <t>927161226</t>
  </si>
  <si>
    <t>10100</t>
  </si>
  <si>
    <t>MIAJADAS</t>
  </si>
  <si>
    <t>E.S. MIAJADAS</t>
  </si>
  <si>
    <t>17343</t>
  </si>
  <si>
    <t>927-232855</t>
  </si>
  <si>
    <t>10005</t>
  </si>
  <si>
    <t>E.S. PASARON</t>
  </si>
  <si>
    <t>05537</t>
  </si>
  <si>
    <t>629544808</t>
  </si>
  <si>
    <t>09415</t>
  </si>
  <si>
    <t>CALERUEGA</t>
  </si>
  <si>
    <t>E.S. CALERUEGA</t>
  </si>
  <si>
    <t>33929</t>
  </si>
  <si>
    <t>947-546536</t>
  </si>
  <si>
    <t>09400</t>
  </si>
  <si>
    <t>ARANDA DE DUERO</t>
  </si>
  <si>
    <t>E.S. TAMACA AUTOCENTRO</t>
  </si>
  <si>
    <t>12468</t>
  </si>
  <si>
    <t>E.S. EL CERRO</t>
  </si>
  <si>
    <t>947-592340</t>
  </si>
  <si>
    <t>09240</t>
  </si>
  <si>
    <t>BRIVIESCA</t>
  </si>
  <si>
    <t>E.S. BRIVIESCA II</t>
  </si>
  <si>
    <t>31632</t>
  </si>
  <si>
    <t>947-590748</t>
  </si>
  <si>
    <t>E.S. BRIVIESCA I</t>
  </si>
  <si>
    <t>31631</t>
  </si>
  <si>
    <t>09219</t>
  </si>
  <si>
    <t>AMEYUGO</t>
  </si>
  <si>
    <t>E.S. AMEYUGO II</t>
  </si>
  <si>
    <t>31717</t>
  </si>
  <si>
    <t>E.S. AMEYUGO I</t>
  </si>
  <si>
    <t>31716</t>
  </si>
  <si>
    <t>09140</t>
  </si>
  <si>
    <t>QUINTANILLA VIVAR</t>
  </si>
  <si>
    <t>E.S. VIVAR DEL CID</t>
  </si>
  <si>
    <t>07540</t>
  </si>
  <si>
    <t>947-361657</t>
  </si>
  <si>
    <t>09120</t>
  </si>
  <si>
    <t>VILLADIEGO</t>
  </si>
  <si>
    <t>E.S. VILLADIEGO</t>
  </si>
  <si>
    <t>07023</t>
  </si>
  <si>
    <t>689758823</t>
  </si>
  <si>
    <t>09007</t>
  </si>
  <si>
    <t>E.S. VILLARCE</t>
  </si>
  <si>
    <t>22094</t>
  </si>
  <si>
    <t>606617195</t>
  </si>
  <si>
    <t>09006</t>
  </si>
  <si>
    <t>E.S. TRIFON</t>
  </si>
  <si>
    <t>21860</t>
  </si>
  <si>
    <t>E.S. FUNDACION AIDA</t>
  </si>
  <si>
    <t>18904</t>
  </si>
  <si>
    <t>947272943</t>
  </si>
  <si>
    <t>E.S. LANDA</t>
  </si>
  <si>
    <t>04463</t>
  </si>
  <si>
    <t>08940</t>
  </si>
  <si>
    <t>671127166</t>
  </si>
  <si>
    <t>E.S. CAN FATJO</t>
  </si>
  <si>
    <t>13209</t>
  </si>
  <si>
    <t>93-4744044</t>
  </si>
  <si>
    <t>E.S. CORNELLA</t>
  </si>
  <si>
    <t>12197</t>
  </si>
  <si>
    <t>686194967</t>
  </si>
  <si>
    <t>08930</t>
  </si>
  <si>
    <t>SAN ADRIAN DE BESOS</t>
  </si>
  <si>
    <t>E.S. FORUM</t>
  </si>
  <si>
    <t>19267</t>
  </si>
  <si>
    <t>659220153</t>
  </si>
  <si>
    <t>08921</t>
  </si>
  <si>
    <t>SANTA COLOMA DE GRAMANET</t>
  </si>
  <si>
    <t>E.S. SANTA COLOMA</t>
  </si>
  <si>
    <t>33711</t>
  </si>
  <si>
    <t>934654034</t>
  </si>
  <si>
    <t>08911</t>
  </si>
  <si>
    <t>BADALONA</t>
  </si>
  <si>
    <t>E.S. MONTIGALA</t>
  </si>
  <si>
    <t>13110</t>
  </si>
  <si>
    <t>933355020</t>
  </si>
  <si>
    <t>933352020</t>
  </si>
  <si>
    <t>93-6362019</t>
  </si>
  <si>
    <t>08860</t>
  </si>
  <si>
    <t>CASTELLDEFELS</t>
  </si>
  <si>
    <t>E.S. CASTELLDEFELS</t>
  </si>
  <si>
    <t>16009</t>
  </si>
  <si>
    <t>93-6360081</t>
  </si>
  <si>
    <t>E.S. CASTELLDEFELS II</t>
  </si>
  <si>
    <t>12099</t>
  </si>
  <si>
    <t>936621827</t>
  </si>
  <si>
    <t>08850</t>
  </si>
  <si>
    <t>GAVA</t>
  </si>
  <si>
    <t>E.S. LA SENTIU</t>
  </si>
  <si>
    <t>15201</t>
  </si>
  <si>
    <t>670205186</t>
  </si>
  <si>
    <t>08840</t>
  </si>
  <si>
    <t>VILADECANS</t>
  </si>
  <si>
    <t>E.S. VILAMARINA</t>
  </si>
  <si>
    <t>21740</t>
  </si>
  <si>
    <t>93-4018833</t>
  </si>
  <si>
    <t>93-4784457</t>
  </si>
  <si>
    <t>E.S. NOU PRAT</t>
  </si>
  <si>
    <t>12793</t>
  </si>
  <si>
    <t>938188292</t>
  </si>
  <si>
    <t>08811</t>
  </si>
  <si>
    <t>E.S. CANYELLES</t>
  </si>
  <si>
    <t>11653</t>
  </si>
  <si>
    <t>616318915</t>
  </si>
  <si>
    <t>08800</t>
  </si>
  <si>
    <t>E.S. VILANOVA-3</t>
  </si>
  <si>
    <t>31294</t>
  </si>
  <si>
    <t>93-8939445</t>
  </si>
  <si>
    <t>E.S. VILANOVA 4</t>
  </si>
  <si>
    <t>16617</t>
  </si>
  <si>
    <t>93-8171018</t>
  </si>
  <si>
    <t>08796</t>
  </si>
  <si>
    <t>E.S. PETROPENEDES</t>
  </si>
  <si>
    <t>12281</t>
  </si>
  <si>
    <t>936632264</t>
  </si>
  <si>
    <t>937753720</t>
  </si>
  <si>
    <t>93 774 05 35</t>
  </si>
  <si>
    <t>08755</t>
  </si>
  <si>
    <t>CASTELLBISBAL</t>
  </si>
  <si>
    <t>E.S. CASTELLBISBALL</t>
  </si>
  <si>
    <t>33275</t>
  </si>
  <si>
    <t>E.S. LLOBREGAT</t>
  </si>
  <si>
    <t>31532</t>
  </si>
  <si>
    <t>938921015</t>
  </si>
  <si>
    <t>08720</t>
  </si>
  <si>
    <t>VILLAFRANCA DEL PENEDES</t>
  </si>
  <si>
    <t>E.S. 5 PONTS</t>
  </si>
  <si>
    <t>05421</t>
  </si>
  <si>
    <t>938227469</t>
  </si>
  <si>
    <t>08694</t>
  </si>
  <si>
    <t>E.S. CADI</t>
  </si>
  <si>
    <t>15772</t>
  </si>
  <si>
    <t>938870252</t>
  </si>
  <si>
    <t>08551</t>
  </si>
  <si>
    <t>TONA</t>
  </si>
  <si>
    <t>E.S. CUATRO CARRETERAS I</t>
  </si>
  <si>
    <t>33388</t>
  </si>
  <si>
    <t>E.S. CUATRO CARRETERAS II</t>
  </si>
  <si>
    <t>13321</t>
  </si>
  <si>
    <t>08500</t>
  </si>
  <si>
    <t>E.S. VIC-2</t>
  </si>
  <si>
    <t>34431</t>
  </si>
  <si>
    <t>93-7644108/74</t>
  </si>
  <si>
    <t>08495</t>
  </si>
  <si>
    <t>E.S. FOGARS DE TORDERA</t>
  </si>
  <si>
    <t>12661</t>
  </si>
  <si>
    <t>93- 867 88 83</t>
  </si>
  <si>
    <t>08471</t>
  </si>
  <si>
    <t>VALLGORGUINA</t>
  </si>
  <si>
    <t>E.S. VALLGORGUINA</t>
  </si>
  <si>
    <t>12543</t>
  </si>
  <si>
    <t>938480752</t>
  </si>
  <si>
    <t>08460</t>
  </si>
  <si>
    <t>SANTA MARIA DE PALAUTORDERA</t>
  </si>
  <si>
    <t>E.S. PUNT DEL MONTSENY</t>
  </si>
  <si>
    <t>16445</t>
  </si>
  <si>
    <t>93-7642140</t>
  </si>
  <si>
    <t>08399</t>
  </si>
  <si>
    <t>TORDERA</t>
  </si>
  <si>
    <t>E.S. TORDERA</t>
  </si>
  <si>
    <t>33387</t>
  </si>
  <si>
    <t>93-764-162</t>
  </si>
  <si>
    <t>937671963</t>
  </si>
  <si>
    <t>08397</t>
  </si>
  <si>
    <t>E.S. PINEDA</t>
  </si>
  <si>
    <t>16511</t>
  </si>
  <si>
    <t>937652164</t>
  </si>
  <si>
    <t>08389</t>
  </si>
  <si>
    <t>PALAFOLLS</t>
  </si>
  <si>
    <t>E.S. AREA LA TORDERA</t>
  </si>
  <si>
    <t>13301</t>
  </si>
  <si>
    <t>618901486</t>
  </si>
  <si>
    <t>08380</t>
  </si>
  <si>
    <t>MALGRAT DE MAR</t>
  </si>
  <si>
    <t>E.S. MALGRAT  I MAR</t>
  </si>
  <si>
    <t>37217</t>
  </si>
  <si>
    <t>93-7654646</t>
  </si>
  <si>
    <t>E.S. MALGRAT II</t>
  </si>
  <si>
    <t>11521</t>
  </si>
  <si>
    <t>93-7654248</t>
  </si>
  <si>
    <t>E.S. MALGRAT - MONTAÑA</t>
  </si>
  <si>
    <t>02579</t>
  </si>
  <si>
    <t>93-7578701/7370</t>
  </si>
  <si>
    <t>08302</t>
  </si>
  <si>
    <t>MATARO</t>
  </si>
  <si>
    <t>E.S. MATARO</t>
  </si>
  <si>
    <t>00893</t>
  </si>
  <si>
    <t>08301</t>
  </si>
  <si>
    <t>E.S. SANT SIMO</t>
  </si>
  <si>
    <t>33700</t>
  </si>
  <si>
    <t>936928051</t>
  </si>
  <si>
    <t>08290</t>
  </si>
  <si>
    <t>E.S. CERDANYOLA II</t>
  </si>
  <si>
    <t>17933</t>
  </si>
  <si>
    <t>93-5800481</t>
  </si>
  <si>
    <t>E.S. CERDANYOLA</t>
  </si>
  <si>
    <t>10598</t>
  </si>
  <si>
    <t>938387278</t>
  </si>
  <si>
    <t>08279</t>
  </si>
  <si>
    <t>AVINYO</t>
  </si>
  <si>
    <t>E.S. AVINYO</t>
  </si>
  <si>
    <t>33445</t>
  </si>
  <si>
    <t>938726246</t>
  </si>
  <si>
    <t>08241</t>
  </si>
  <si>
    <t>MANRESA</t>
  </si>
  <si>
    <t>E.S. SANT JORDI II</t>
  </si>
  <si>
    <t>37221</t>
  </si>
  <si>
    <t>E.S. SANT JORDI I</t>
  </si>
  <si>
    <t>31288</t>
  </si>
  <si>
    <t>93-8280050</t>
  </si>
  <si>
    <t>08233</t>
  </si>
  <si>
    <t>E.S. MONTSERRAT II</t>
  </si>
  <si>
    <t>10787</t>
  </si>
  <si>
    <t>E.S. MONTSERRAT I</t>
  </si>
  <si>
    <t>10786</t>
  </si>
  <si>
    <t>937123046</t>
  </si>
  <si>
    <t>08205</t>
  </si>
  <si>
    <t>SABADELL</t>
  </si>
  <si>
    <t>E.S. SABADELL SUR</t>
  </si>
  <si>
    <t>20752</t>
  </si>
  <si>
    <t>93-7106043</t>
  </si>
  <si>
    <t>E.S. SABADELL</t>
  </si>
  <si>
    <t>15512</t>
  </si>
  <si>
    <t>938415204</t>
  </si>
  <si>
    <t>08186</t>
  </si>
  <si>
    <t>E.S. LLIÇA D'AMUNT</t>
  </si>
  <si>
    <t>07341</t>
  </si>
  <si>
    <t>93-8300571</t>
  </si>
  <si>
    <t>08180</t>
  </si>
  <si>
    <t>E.S. MOIA</t>
  </si>
  <si>
    <t>05567</t>
  </si>
  <si>
    <t>93-5624412</t>
  </si>
  <si>
    <t>935740613</t>
  </si>
  <si>
    <t>93- 560 06 32</t>
  </si>
  <si>
    <t>93-5740778</t>
  </si>
  <si>
    <t>E.S. LA FLORIDA</t>
  </si>
  <si>
    <t>04053</t>
  </si>
  <si>
    <t>93-5752452</t>
  </si>
  <si>
    <t>08110</t>
  </si>
  <si>
    <t>E.S. BASEVA</t>
  </si>
  <si>
    <t>34563</t>
  </si>
  <si>
    <t>935 75 01 94</t>
  </si>
  <si>
    <t>E.S. POLIGONO HERMES</t>
  </si>
  <si>
    <t>11882</t>
  </si>
  <si>
    <t>93-5931020</t>
  </si>
  <si>
    <t>08100</t>
  </si>
  <si>
    <t>E.S. MOLLET</t>
  </si>
  <si>
    <t>07166</t>
  </si>
  <si>
    <t>08042</t>
  </si>
  <si>
    <t>E.S. VALLDAURA</t>
  </si>
  <si>
    <t>15716</t>
  </si>
  <si>
    <t>93-4304308</t>
  </si>
  <si>
    <t>08036</t>
  </si>
  <si>
    <t>E.S. PARIS URGEL</t>
  </si>
  <si>
    <t>11369</t>
  </si>
  <si>
    <t>932036349</t>
  </si>
  <si>
    <t>08034</t>
  </si>
  <si>
    <t>E.S. PEDRALBES</t>
  </si>
  <si>
    <t>07210</t>
  </si>
  <si>
    <t>93-3114022</t>
  </si>
  <si>
    <t>08030</t>
  </si>
  <si>
    <t>E.S. BON PASTOR</t>
  </si>
  <si>
    <t>33290</t>
  </si>
  <si>
    <t>08022</t>
  </si>
  <si>
    <t>E.S. CRAYWINKEL</t>
  </si>
  <si>
    <t>33316</t>
  </si>
  <si>
    <t>08021</t>
  </si>
  <si>
    <t>05527</t>
  </si>
  <si>
    <t>E.S. MITRE</t>
  </si>
  <si>
    <t>08018</t>
  </si>
  <si>
    <t>E.S. LOPE DE VEGA</t>
  </si>
  <si>
    <t>17165</t>
  </si>
  <si>
    <t>93-2329399</t>
  </si>
  <si>
    <t>08013</t>
  </si>
  <si>
    <t>E.S. NORTE</t>
  </si>
  <si>
    <t>33152</t>
  </si>
  <si>
    <t>93-4533432</t>
  </si>
  <si>
    <t>08011</t>
  </si>
  <si>
    <t>E.S. ARAGON-CASANOVA</t>
  </si>
  <si>
    <t>15781</t>
  </si>
  <si>
    <t>93-4234459</t>
  </si>
  <si>
    <t>08004</t>
  </si>
  <si>
    <t>E.S. PARALELO</t>
  </si>
  <si>
    <t>00566</t>
  </si>
  <si>
    <t>971-322137</t>
  </si>
  <si>
    <t>BALEARES</t>
  </si>
  <si>
    <t>07860</t>
  </si>
  <si>
    <t>E.S. FORMENTERA</t>
  </si>
  <si>
    <t>15287</t>
  </si>
  <si>
    <t>971-345725</t>
  </si>
  <si>
    <t>07810</t>
  </si>
  <si>
    <t>SAN ANTONIO ABAD</t>
  </si>
  <si>
    <t>E.S. SAN ANTONIO II</t>
  </si>
  <si>
    <t>11948</t>
  </si>
  <si>
    <t>971193265</t>
  </si>
  <si>
    <t>07800</t>
  </si>
  <si>
    <t>IBIZA</t>
  </si>
  <si>
    <t>E.S. ROTONDA IBIZA</t>
  </si>
  <si>
    <t>12436</t>
  </si>
  <si>
    <t>971-306573</t>
  </si>
  <si>
    <t>E.S. PORTMANY</t>
  </si>
  <si>
    <t>12100</t>
  </si>
  <si>
    <t>971-346707</t>
  </si>
  <si>
    <t>E.S. IBIZA-SAN ANTONIO</t>
  </si>
  <si>
    <t>07538</t>
  </si>
  <si>
    <t>971-341032</t>
  </si>
  <si>
    <t>SANTA EULALIA DEL RIO</t>
  </si>
  <si>
    <t>E.S. IBIZA-SANTA EULALIA</t>
  </si>
  <si>
    <t>05468</t>
  </si>
  <si>
    <t>971-800118</t>
  </si>
  <si>
    <t>SAN JOSE</t>
  </si>
  <si>
    <t>E.S. IBIZA-SAN JOSE</t>
  </si>
  <si>
    <t>05467</t>
  </si>
  <si>
    <t>971-381597</t>
  </si>
  <si>
    <t>07760</t>
  </si>
  <si>
    <t>E.S. HERMANOS VIVO</t>
  </si>
  <si>
    <t>33400</t>
  </si>
  <si>
    <t>619274331</t>
  </si>
  <si>
    <t>07750</t>
  </si>
  <si>
    <t>FERRERIAS</t>
  </si>
  <si>
    <t>E.S. FERRERIAS</t>
  </si>
  <si>
    <t>17621</t>
  </si>
  <si>
    <t>971-371197</t>
  </si>
  <si>
    <t>07730</t>
  </si>
  <si>
    <t>E.S. ALAYOR</t>
  </si>
  <si>
    <t>33402</t>
  </si>
  <si>
    <t>971 378369</t>
  </si>
  <si>
    <t>E.S. MITJAN LLOC</t>
  </si>
  <si>
    <t>12504</t>
  </si>
  <si>
    <t>971-354692</t>
  </si>
  <si>
    <t>07703</t>
  </si>
  <si>
    <t>MAHON</t>
  </si>
  <si>
    <t>E.S. VIA RONDA</t>
  </si>
  <si>
    <t>16007</t>
  </si>
  <si>
    <t>971-364551</t>
  </si>
  <si>
    <t>07702</t>
  </si>
  <si>
    <t>E.S. ROSELLO</t>
  </si>
  <si>
    <t>33403</t>
  </si>
  <si>
    <t>971378369</t>
  </si>
  <si>
    <t>07701</t>
  </si>
  <si>
    <t>E.S.AEROPORT DE MENORCA</t>
  </si>
  <si>
    <t>17168</t>
  </si>
  <si>
    <t>971-659542</t>
  </si>
  <si>
    <t>07660</t>
  </si>
  <si>
    <t>CALA D'OR</t>
  </si>
  <si>
    <t>E.S. CALA D'OR</t>
  </si>
  <si>
    <t>16006</t>
  </si>
  <si>
    <t>971649522</t>
  </si>
  <si>
    <t>07640</t>
  </si>
  <si>
    <t>SES SALINES</t>
  </si>
  <si>
    <t>E.S. SES SALINES</t>
  </si>
  <si>
    <t>34572</t>
  </si>
  <si>
    <t>971-653591</t>
  </si>
  <si>
    <t>07630</t>
  </si>
  <si>
    <t>E.S. ALQUERIA BLANCA</t>
  </si>
  <si>
    <t>34626</t>
  </si>
  <si>
    <t>971-652765</t>
  </si>
  <si>
    <t>E.S. CAMPOS</t>
  </si>
  <si>
    <t>12685</t>
  </si>
  <si>
    <t>971-660806</t>
  </si>
  <si>
    <t>07620</t>
  </si>
  <si>
    <t>LLUCHMAYOR</t>
  </si>
  <si>
    <t>E.S. MIGUEL CLAR LLADO</t>
  </si>
  <si>
    <t>31013</t>
  </si>
  <si>
    <t>971-120384</t>
  </si>
  <si>
    <t>E.S. SON VERI</t>
  </si>
  <si>
    <t>15894</t>
  </si>
  <si>
    <t>E.S. JERONIMA POU</t>
  </si>
  <si>
    <t>04556</t>
  </si>
  <si>
    <t>07608</t>
  </si>
  <si>
    <t>PALMA DE MALLORCA</t>
  </si>
  <si>
    <t>E.S. SON SUNYER</t>
  </si>
  <si>
    <t>17121</t>
  </si>
  <si>
    <t>971-586707</t>
  </si>
  <si>
    <t>07560</t>
  </si>
  <si>
    <t>CALA MILLOR</t>
  </si>
  <si>
    <t>E.S. CALA MILLOR</t>
  </si>
  <si>
    <t>13072</t>
  </si>
  <si>
    <t>971-540067</t>
  </si>
  <si>
    <t>07420</t>
  </si>
  <si>
    <t>E.S. LA PUEBLA</t>
  </si>
  <si>
    <t>971604606</t>
  </si>
  <si>
    <t>07400</t>
  </si>
  <si>
    <t>ALCUDIA</t>
  </si>
  <si>
    <t>E.S. LA ALCUDIA</t>
  </si>
  <si>
    <t>05515</t>
  </si>
  <si>
    <t>07360</t>
  </si>
  <si>
    <t>LLOSETA</t>
  </si>
  <si>
    <t>E.S. LLOSETA</t>
  </si>
  <si>
    <t>11949</t>
  </si>
  <si>
    <t>971-879354</t>
  </si>
  <si>
    <t>07340</t>
  </si>
  <si>
    <t>ALARO</t>
  </si>
  <si>
    <t>E.S. ALARO</t>
  </si>
  <si>
    <t>12575</t>
  </si>
  <si>
    <t>971-516133</t>
  </si>
  <si>
    <t>07310</t>
  </si>
  <si>
    <t>CAMPANET</t>
  </si>
  <si>
    <t>E.S. ULLARO</t>
  </si>
  <si>
    <t>05719</t>
  </si>
  <si>
    <t>685929070</t>
  </si>
  <si>
    <t>07250</t>
  </si>
  <si>
    <t>PETRA</t>
  </si>
  <si>
    <t>E.S. VILAFRANCA II</t>
  </si>
  <si>
    <t>16299</t>
  </si>
  <si>
    <t>971560604/009</t>
  </si>
  <si>
    <t>E.S. VILAFRANCA I</t>
  </si>
  <si>
    <t>16185</t>
  </si>
  <si>
    <t>971-742768</t>
  </si>
  <si>
    <t>07199</t>
  </si>
  <si>
    <t>E.S. CEPSA  S'ARANJASSA</t>
  </si>
  <si>
    <t>34248</t>
  </si>
  <si>
    <t>07184</t>
  </si>
  <si>
    <t>CALVIA</t>
  </si>
  <si>
    <t>E.S. PEGUERA</t>
  </si>
  <si>
    <t>20107</t>
  </si>
  <si>
    <t>971-428424</t>
  </si>
  <si>
    <t>E.S. CALVIA</t>
  </si>
  <si>
    <t>12124</t>
  </si>
  <si>
    <t>971-680073</t>
  </si>
  <si>
    <t>07181</t>
  </si>
  <si>
    <t>E.S. PALMA NOVA</t>
  </si>
  <si>
    <t>33376</t>
  </si>
  <si>
    <t>628427316</t>
  </si>
  <si>
    <t>07110</t>
  </si>
  <si>
    <t>E.S. BUNYOLA II</t>
  </si>
  <si>
    <t>16488</t>
  </si>
  <si>
    <t>971-613475</t>
  </si>
  <si>
    <t>E.S. BUNYOLA I</t>
  </si>
  <si>
    <t>16106</t>
  </si>
  <si>
    <t>971-731199</t>
  </si>
  <si>
    <t>07014</t>
  </si>
  <si>
    <t>E.S. SON ARMADANS</t>
  </si>
  <si>
    <t>01594</t>
  </si>
  <si>
    <t>971-297957</t>
  </si>
  <si>
    <t>07010</t>
  </si>
  <si>
    <t>E.S. MALLORCA-2</t>
  </si>
  <si>
    <t>15839</t>
  </si>
  <si>
    <t>971-430480</t>
  </si>
  <si>
    <t>07009</t>
  </si>
  <si>
    <t>E.S. MALLORCA-1</t>
  </si>
  <si>
    <t>15742</t>
  </si>
  <si>
    <t>07008</t>
  </si>
  <si>
    <t>E.S. RAFAL NOU</t>
  </si>
  <si>
    <t>12346</t>
  </si>
  <si>
    <t>924-870031</t>
  </si>
  <si>
    <t>06900</t>
  </si>
  <si>
    <t>LLERENA</t>
  </si>
  <si>
    <t>07585</t>
  </si>
  <si>
    <t>924-323274 *</t>
  </si>
  <si>
    <t>06810</t>
  </si>
  <si>
    <t>CALAMONTE</t>
  </si>
  <si>
    <t>E.S. CALAMONTE</t>
  </si>
  <si>
    <t>34485</t>
  </si>
  <si>
    <t>924123873</t>
  </si>
  <si>
    <t>06800</t>
  </si>
  <si>
    <t>MERIDA</t>
  </si>
  <si>
    <t>E.S. AREA DE SERVICIO HARLEY DAVIDSON</t>
  </si>
  <si>
    <t>19940</t>
  </si>
  <si>
    <t>924-343078</t>
  </si>
  <si>
    <t>E.S. AUTOVIA MERIDA</t>
  </si>
  <si>
    <t>13517</t>
  </si>
  <si>
    <t>924-319210</t>
  </si>
  <si>
    <t>E.S. ERRASTI SUR</t>
  </si>
  <si>
    <t>05960</t>
  </si>
  <si>
    <t>924 844 606*</t>
  </si>
  <si>
    <t>06700</t>
  </si>
  <si>
    <t>VILLANUEVA DE LA SERENA</t>
  </si>
  <si>
    <t>E.S. LA SIRENA</t>
  </si>
  <si>
    <t>15952</t>
  </si>
  <si>
    <t>606030759</t>
  </si>
  <si>
    <t>E.S. CIENFUEGOS</t>
  </si>
  <si>
    <t>02836</t>
  </si>
  <si>
    <t>924-447679</t>
  </si>
  <si>
    <t>06498</t>
  </si>
  <si>
    <t>LOBON</t>
  </si>
  <si>
    <t>E.S. VEGAS BAJAS</t>
  </si>
  <si>
    <t>17035</t>
  </si>
  <si>
    <t>924-772058</t>
  </si>
  <si>
    <t>06430</t>
  </si>
  <si>
    <t>ZALAMEA DE LA SERENA</t>
  </si>
  <si>
    <t>E.S. GAMADO</t>
  </si>
  <si>
    <t>33820</t>
  </si>
  <si>
    <t>924-772011</t>
  </si>
  <si>
    <t>06420</t>
  </si>
  <si>
    <t>CASTUERA</t>
  </si>
  <si>
    <t>E.S. JOSE L. HOLGUIN TENA</t>
  </si>
  <si>
    <t>33819</t>
  </si>
  <si>
    <t>620787423</t>
  </si>
  <si>
    <t>06400</t>
  </si>
  <si>
    <t>DON BENITO</t>
  </si>
  <si>
    <t>E.S.HNOS.GARCIA CAMACHO LEAL</t>
  </si>
  <si>
    <t>33467</t>
  </si>
  <si>
    <t>924-800497</t>
  </si>
  <si>
    <t>E.S. HIDALGO GONZALEZ</t>
  </si>
  <si>
    <t>03450</t>
  </si>
  <si>
    <t>924-530 278*</t>
  </si>
  <si>
    <t>06360</t>
  </si>
  <si>
    <t>FUENTE DEL MAESTRE</t>
  </si>
  <si>
    <t>E.S. GARCIA CERVERA E HIJOS</t>
  </si>
  <si>
    <t>34206</t>
  </si>
  <si>
    <t>924723642</t>
  </si>
  <si>
    <t>06350</t>
  </si>
  <si>
    <t>HIGUERA LA REAL</t>
  </si>
  <si>
    <t>E.S. HIGUERA LA REAL</t>
  </si>
  <si>
    <t>17055</t>
  </si>
  <si>
    <t>924-700047*</t>
  </si>
  <si>
    <t>06340</t>
  </si>
  <si>
    <t>FREGENAL DE LA SIERRA</t>
  </si>
  <si>
    <t>33588</t>
  </si>
  <si>
    <t>924-554 025*</t>
  </si>
  <si>
    <t>06300</t>
  </si>
  <si>
    <t>ZAFRA</t>
  </si>
  <si>
    <t>E.S. ZAFRA</t>
  </si>
  <si>
    <t>10721</t>
  </si>
  <si>
    <t>924-524265</t>
  </si>
  <si>
    <t>34324</t>
  </si>
  <si>
    <t>924-406021</t>
  </si>
  <si>
    <t>06190</t>
  </si>
  <si>
    <t>LA ROCA DE LA SIERRA</t>
  </si>
  <si>
    <t>E.S. COMERCIAL HERPE</t>
  </si>
  <si>
    <t>33520</t>
  </si>
  <si>
    <t>924-474002</t>
  </si>
  <si>
    <t>06184</t>
  </si>
  <si>
    <t>PUEBLONUEVO DEL GUADIANA</t>
  </si>
  <si>
    <t>E.S. TORO LABRADOR</t>
  </si>
  <si>
    <t>11226</t>
  </si>
  <si>
    <t>924-430054</t>
  </si>
  <si>
    <t>06180</t>
  </si>
  <si>
    <t>E.S. GEVORA</t>
  </si>
  <si>
    <t>05938</t>
  </si>
  <si>
    <t>924480218</t>
  </si>
  <si>
    <t>06170</t>
  </si>
  <si>
    <t>LA ALBUERA</t>
  </si>
  <si>
    <t>E.S. EL MIMBRERO</t>
  </si>
  <si>
    <t>17377</t>
  </si>
  <si>
    <t>676849009</t>
  </si>
  <si>
    <t>06150</t>
  </si>
  <si>
    <t>SANTA MARTA DE LOS BARROS</t>
  </si>
  <si>
    <t>33598</t>
  </si>
  <si>
    <t>924-250312</t>
  </si>
  <si>
    <t>06009</t>
  </si>
  <si>
    <t>E.S. PEDRERO FERNANDEZ</t>
  </si>
  <si>
    <t>33053</t>
  </si>
  <si>
    <t>9203403593</t>
  </si>
  <si>
    <t>05600</t>
  </si>
  <si>
    <t>SANTA MARIA DE LOS CABALLEROS</t>
  </si>
  <si>
    <t>E.S. JUANFER</t>
  </si>
  <si>
    <t>12187</t>
  </si>
  <si>
    <t>920-380149</t>
  </si>
  <si>
    <t>CANDELEDA</t>
  </si>
  <si>
    <t>E.S. CANDELEDA</t>
  </si>
  <si>
    <t>05507</t>
  </si>
  <si>
    <t>676983393</t>
  </si>
  <si>
    <t>05420</t>
  </si>
  <si>
    <t>SOTILLO DE LA ADRADA</t>
  </si>
  <si>
    <t>E.S. SOTILLO</t>
  </si>
  <si>
    <t>04132</t>
  </si>
  <si>
    <t>05260</t>
  </si>
  <si>
    <t>CEBREROS</t>
  </si>
  <si>
    <t>E.S. CEBREROS</t>
  </si>
  <si>
    <t>10553</t>
  </si>
  <si>
    <t>918-980058</t>
  </si>
  <si>
    <t>05240</t>
  </si>
  <si>
    <t>E.S. NAVALPERAL DE PINARES</t>
  </si>
  <si>
    <t>15663</t>
  </si>
  <si>
    <t>E.S. MORENO MUÑOZ II</t>
  </si>
  <si>
    <t>37015</t>
  </si>
  <si>
    <t>920227067</t>
  </si>
  <si>
    <t>05002</t>
  </si>
  <si>
    <t>E.S. SONSOLES</t>
  </si>
  <si>
    <t>31052</t>
  </si>
  <si>
    <t>958611605</t>
  </si>
  <si>
    <t>33980</t>
  </si>
  <si>
    <t>POLA DE LAVIANA</t>
  </si>
  <si>
    <t>E.S. ALTO NALON</t>
  </si>
  <si>
    <t>17827</t>
  </si>
  <si>
    <t>985695546</t>
  </si>
  <si>
    <t>33930</t>
  </si>
  <si>
    <t>E.S. BARROS</t>
  </si>
  <si>
    <t>17273</t>
  </si>
  <si>
    <t>985806188</t>
  </si>
  <si>
    <t>33877</t>
  </si>
  <si>
    <t>TINEO</t>
  </si>
  <si>
    <t>E.S. LA CURISCADA</t>
  </si>
  <si>
    <t>12312</t>
  </si>
  <si>
    <t>985-750172*</t>
  </si>
  <si>
    <t>GRADO</t>
  </si>
  <si>
    <t>E.S. EL PUENTE</t>
  </si>
  <si>
    <t>07591</t>
  </si>
  <si>
    <t>687515134</t>
  </si>
  <si>
    <t>33788</t>
  </si>
  <si>
    <t>E.S. QUINTANA</t>
  </si>
  <si>
    <t>11681</t>
  </si>
  <si>
    <t>98-5647251</t>
  </si>
  <si>
    <t>BRIEVES</t>
  </si>
  <si>
    <t>E.S. BRIEVES</t>
  </si>
  <si>
    <t>12298</t>
  </si>
  <si>
    <t>NAVIA</t>
  </si>
  <si>
    <t>E.S.NAVIA</t>
  </si>
  <si>
    <t>19169</t>
  </si>
  <si>
    <t>660 687 456</t>
  </si>
  <si>
    <t>33590</t>
  </si>
  <si>
    <t>E.S. FRANCA</t>
  </si>
  <si>
    <t>22200</t>
  </si>
  <si>
    <t>985-575701</t>
  </si>
  <si>
    <t>33468</t>
  </si>
  <si>
    <t>CORVERA DE ASTURIAS</t>
  </si>
  <si>
    <t>E.S. TRASONA</t>
  </si>
  <si>
    <t>07483</t>
  </si>
  <si>
    <t>985876908</t>
  </si>
  <si>
    <t>33456</t>
  </si>
  <si>
    <t>E.S. CRUZ DE ILLAS</t>
  </si>
  <si>
    <t>26063</t>
  </si>
  <si>
    <t>98-5575101</t>
  </si>
  <si>
    <t>E.S. LOS CANAPES</t>
  </si>
  <si>
    <t>985-560284</t>
  </si>
  <si>
    <t>E.S. AVILES</t>
  </si>
  <si>
    <t>05470</t>
  </si>
  <si>
    <t>98-5338366</t>
  </si>
  <si>
    <t>33394</t>
  </si>
  <si>
    <t>GIJON</t>
  </si>
  <si>
    <t>E.S. CAMFERVISA</t>
  </si>
  <si>
    <t>34255</t>
  </si>
  <si>
    <t>696470268</t>
  </si>
  <si>
    <t>E.S. PETROVIESQUES</t>
  </si>
  <si>
    <t>22097</t>
  </si>
  <si>
    <t>985-168088</t>
  </si>
  <si>
    <t>33390</t>
  </si>
  <si>
    <t>E.S. MAREO</t>
  </si>
  <si>
    <t>31168</t>
  </si>
  <si>
    <t>E.S. LEORIO</t>
  </si>
  <si>
    <t>20163</t>
  </si>
  <si>
    <t>985852609</t>
  </si>
  <si>
    <t>33320</t>
  </si>
  <si>
    <t>COLUNGA</t>
  </si>
  <si>
    <t>E.S. COLUNGA TIERRA</t>
  </si>
  <si>
    <t>17773</t>
  </si>
  <si>
    <t>985852622</t>
  </si>
  <si>
    <t>E.S. COLUNGA MAR</t>
  </si>
  <si>
    <t>17772</t>
  </si>
  <si>
    <t>651858001</t>
  </si>
  <si>
    <t>33300</t>
  </si>
  <si>
    <t>VILLAVICIOSA</t>
  </si>
  <si>
    <t>E.S. VILLAVICIOSA</t>
  </si>
  <si>
    <t>19600</t>
  </si>
  <si>
    <t>985320770</t>
  </si>
  <si>
    <t>33212</t>
  </si>
  <si>
    <t>E.S. JOVE</t>
  </si>
  <si>
    <t>15532</t>
  </si>
  <si>
    <t>985-392189</t>
  </si>
  <si>
    <t>33210</t>
  </si>
  <si>
    <t>E.S. FORO</t>
  </si>
  <si>
    <t>03852</t>
  </si>
  <si>
    <t>985-260176</t>
  </si>
  <si>
    <t>33192</t>
  </si>
  <si>
    <t>E.S. PRUVIA</t>
  </si>
  <si>
    <t>15291</t>
  </si>
  <si>
    <t>670-521 093</t>
  </si>
  <si>
    <t>33171</t>
  </si>
  <si>
    <t>RIBERA DE ARRIBA</t>
  </si>
  <si>
    <t>E.S. EL CALEYU</t>
  </si>
  <si>
    <t>22905</t>
  </si>
  <si>
    <t>985-820685</t>
  </si>
  <si>
    <t>33120</t>
  </si>
  <si>
    <t>PRAVIA</t>
  </si>
  <si>
    <t>E.S. PRAVIA</t>
  </si>
  <si>
    <t>07592</t>
  </si>
  <si>
    <t>985-231066</t>
  </si>
  <si>
    <t>33011</t>
  </si>
  <si>
    <t>OVIEDO</t>
  </si>
  <si>
    <t>33060</t>
  </si>
  <si>
    <t>985-275904</t>
  </si>
  <si>
    <t>33006</t>
  </si>
  <si>
    <t>E.S. BUENA VISTA</t>
  </si>
  <si>
    <t>34510</t>
  </si>
  <si>
    <t>950-122879</t>
  </si>
  <si>
    <t>04810</t>
  </si>
  <si>
    <t>ORIA</t>
  </si>
  <si>
    <t>E.S. ORIA</t>
  </si>
  <si>
    <t>11087</t>
  </si>
  <si>
    <t>950-320881</t>
  </si>
  <si>
    <t>E.S. KADE 4</t>
  </si>
  <si>
    <t>11415</t>
  </si>
  <si>
    <t>E.S. ROQUETAS DE MAR</t>
  </si>
  <si>
    <t>07584</t>
  </si>
  <si>
    <t>04640</t>
  </si>
  <si>
    <t>PULPI</t>
  </si>
  <si>
    <t>E.S. SAN JUAN DE LOS TERREROS</t>
  </si>
  <si>
    <t>22201</t>
  </si>
  <si>
    <t>950-472400</t>
  </si>
  <si>
    <t>04638</t>
  </si>
  <si>
    <t>MOJACAR</t>
  </si>
  <si>
    <t>E.S. LOS GURULLOS</t>
  </si>
  <si>
    <t>10537</t>
  </si>
  <si>
    <t>950-457002</t>
  </si>
  <si>
    <t>04610</t>
  </si>
  <si>
    <t>CUEVAS DE ALMANZORA</t>
  </si>
  <si>
    <t>E.S. CUEVAS DE ALMANZORA</t>
  </si>
  <si>
    <t>34172</t>
  </si>
  <si>
    <t>665917549</t>
  </si>
  <si>
    <t>950351104</t>
  </si>
  <si>
    <t>04510</t>
  </si>
  <si>
    <t>ABLA</t>
  </si>
  <si>
    <t>E.S. ABLA</t>
  </si>
  <si>
    <t>34219</t>
  </si>
  <si>
    <t>950434818</t>
  </si>
  <si>
    <t>04275</t>
  </si>
  <si>
    <t>TAHAL</t>
  </si>
  <si>
    <t>E.S. LOS FILABRES</t>
  </si>
  <si>
    <t>10875</t>
  </si>
  <si>
    <t>04120</t>
  </si>
  <si>
    <t>E.S. LOS PARTIDORES</t>
  </si>
  <si>
    <t>20792</t>
  </si>
  <si>
    <t>950291084</t>
  </si>
  <si>
    <t>LA CAÑADA DE SAN URBANO</t>
  </si>
  <si>
    <t>07060</t>
  </si>
  <si>
    <t>950-385456</t>
  </si>
  <si>
    <t>04110</t>
  </si>
  <si>
    <t>E.S. CAMPOHERMOSO</t>
  </si>
  <si>
    <t>11599</t>
  </si>
  <si>
    <t>950-226411</t>
  </si>
  <si>
    <t>E.S. HNOS. GONSALO</t>
  </si>
  <si>
    <t>34104</t>
  </si>
  <si>
    <t>950-242660</t>
  </si>
  <si>
    <t>04007</t>
  </si>
  <si>
    <t>00769</t>
  </si>
  <si>
    <t>E.S. LAS LOMAS</t>
  </si>
  <si>
    <t>03830</t>
  </si>
  <si>
    <t>MURO DE ALCOY</t>
  </si>
  <si>
    <t>E.S. MURO DE ALCOY</t>
  </si>
  <si>
    <t>96/5531596-1856</t>
  </si>
  <si>
    <t>04875</t>
  </si>
  <si>
    <t>96 5793346 /326</t>
  </si>
  <si>
    <t>03730</t>
  </si>
  <si>
    <t>JAVEA</t>
  </si>
  <si>
    <t>E.S. JAVEA</t>
  </si>
  <si>
    <t>19409</t>
  </si>
  <si>
    <t>966-480458</t>
  </si>
  <si>
    <t>03727</t>
  </si>
  <si>
    <t>JALON</t>
  </si>
  <si>
    <t>E.S. JALON</t>
  </si>
  <si>
    <t>11215</t>
  </si>
  <si>
    <t>03724</t>
  </si>
  <si>
    <t>E.S. MORAIRA</t>
  </si>
  <si>
    <t>20600</t>
  </si>
  <si>
    <t>661918862</t>
  </si>
  <si>
    <t>03698</t>
  </si>
  <si>
    <t>AGOST</t>
  </si>
  <si>
    <t>E.S. PETROAGOST, S.L.</t>
  </si>
  <si>
    <t>19426</t>
  </si>
  <si>
    <t>965476066</t>
  </si>
  <si>
    <t>03668</t>
  </si>
  <si>
    <t>E.S. ALGUEÑA</t>
  </si>
  <si>
    <t>07339</t>
  </si>
  <si>
    <t>E.S. SAX STA.EULALIA</t>
  </si>
  <si>
    <t>20110</t>
  </si>
  <si>
    <t>96-6967765</t>
  </si>
  <si>
    <t>E.S. SANTA EULALIA</t>
  </si>
  <si>
    <t>12647</t>
  </si>
  <si>
    <t>606661341</t>
  </si>
  <si>
    <t>E.S. EL CID</t>
  </si>
  <si>
    <t>33783</t>
  </si>
  <si>
    <t>965267011</t>
  </si>
  <si>
    <t>03600</t>
  </si>
  <si>
    <t>ELDA</t>
  </si>
  <si>
    <t>E.S. IDELLA</t>
  </si>
  <si>
    <t>33781</t>
  </si>
  <si>
    <t>E.S. LA TORRETA</t>
  </si>
  <si>
    <t>13331</t>
  </si>
  <si>
    <t>96-5846584</t>
  </si>
  <si>
    <t>03590</t>
  </si>
  <si>
    <t>E.S. ALGAR</t>
  </si>
  <si>
    <t>12495</t>
  </si>
  <si>
    <t>965-891633</t>
  </si>
  <si>
    <t>E.S. AREA LA MARINA II</t>
  </si>
  <si>
    <t>31480</t>
  </si>
  <si>
    <t>E.S. AREA LA MARINA I</t>
  </si>
  <si>
    <t>31479</t>
  </si>
  <si>
    <t>E.S. LLORCA</t>
  </si>
  <si>
    <t>15281</t>
  </si>
  <si>
    <t>03560</t>
  </si>
  <si>
    <t>EL CAMPELLO</t>
  </si>
  <si>
    <t>E.S. CAMPELLO LA GOLETA 2</t>
  </si>
  <si>
    <t>18614</t>
  </si>
  <si>
    <t>9565156752</t>
  </si>
  <si>
    <t>03559</t>
  </si>
  <si>
    <t>SANTA FAZ</t>
  </si>
  <si>
    <t>E.S. SANTA FAZ</t>
  </si>
  <si>
    <t>26046</t>
  </si>
  <si>
    <t>656499088</t>
  </si>
  <si>
    <t>03509</t>
  </si>
  <si>
    <t>FINESTRAT</t>
  </si>
  <si>
    <t>E.S. FINESTRAT</t>
  </si>
  <si>
    <t>20154</t>
  </si>
  <si>
    <t>965550023</t>
  </si>
  <si>
    <t>03440</t>
  </si>
  <si>
    <t>IBI</t>
  </si>
  <si>
    <t>E.S. IBI</t>
  </si>
  <si>
    <t>18391</t>
  </si>
  <si>
    <t>670560413</t>
  </si>
  <si>
    <t>03397</t>
  </si>
  <si>
    <t>E.S. PALMERAL</t>
  </si>
  <si>
    <t>19124</t>
  </si>
  <si>
    <t>606219050</t>
  </si>
  <si>
    <t>03312</t>
  </si>
  <si>
    <t>ORIHUELA</t>
  </si>
  <si>
    <t>E.S. TORREMIRON</t>
  </si>
  <si>
    <t>10505</t>
  </si>
  <si>
    <t>966743103</t>
  </si>
  <si>
    <t>03300</t>
  </si>
  <si>
    <t>E.S. LOS HUERTOS II</t>
  </si>
  <si>
    <t>16914</t>
  </si>
  <si>
    <t>E.S. LOS HUERTOS I</t>
  </si>
  <si>
    <t>15810</t>
  </si>
  <si>
    <t>96-5455665</t>
  </si>
  <si>
    <t>03296</t>
  </si>
  <si>
    <t>ELCHE</t>
  </si>
  <si>
    <t>E.S. ALGODA</t>
  </si>
  <si>
    <t>11657</t>
  </si>
  <si>
    <t>965433072</t>
  </si>
  <si>
    <t>03205</t>
  </si>
  <si>
    <t>E.S. ELCHE</t>
  </si>
  <si>
    <t>18811</t>
  </si>
  <si>
    <t>96-5320193</t>
  </si>
  <si>
    <t>03192</t>
  </si>
  <si>
    <t>E.S. CAMPOAMOR</t>
  </si>
  <si>
    <t>15171</t>
  </si>
  <si>
    <t>03190</t>
  </si>
  <si>
    <t>PILAR DE LA HORADADA</t>
  </si>
  <si>
    <t>E.S. PILAR DE LA HORADADA II</t>
  </si>
  <si>
    <t>16236</t>
  </si>
  <si>
    <t>96/6766374-89</t>
  </si>
  <si>
    <t>E.S.PILAR DE LA HORADADA I</t>
  </si>
  <si>
    <t>10171</t>
  </si>
  <si>
    <t>665608920</t>
  </si>
  <si>
    <t>03189</t>
  </si>
  <si>
    <t>E.S. PUNTA PRIMA</t>
  </si>
  <si>
    <t>19539</t>
  </si>
  <si>
    <t>E.S. CAMPOAMOR II</t>
  </si>
  <si>
    <t>03188</t>
  </si>
  <si>
    <t>TORREVIEJA</t>
  </si>
  <si>
    <t>E.S. LA MATA</t>
  </si>
  <si>
    <t>10563</t>
  </si>
  <si>
    <t>96-6701797</t>
  </si>
  <si>
    <t>E.S. LA SAL</t>
  </si>
  <si>
    <t>03193</t>
  </si>
  <si>
    <t>965703695</t>
  </si>
  <si>
    <t>03180</t>
  </si>
  <si>
    <t>E.S. LAS SALINAS</t>
  </si>
  <si>
    <t>15347</t>
  </si>
  <si>
    <t>965700760</t>
  </si>
  <si>
    <t>03160</t>
  </si>
  <si>
    <t>ALMORADI</t>
  </si>
  <si>
    <t>03914</t>
  </si>
  <si>
    <t>966711408</t>
  </si>
  <si>
    <t>03150</t>
  </si>
  <si>
    <t>DOLORES</t>
  </si>
  <si>
    <t>E.S. DOLORES I</t>
  </si>
  <si>
    <t>11532</t>
  </si>
  <si>
    <t>96-5729416</t>
  </si>
  <si>
    <t>03140</t>
  </si>
  <si>
    <t>E.S. EL MONCAYO</t>
  </si>
  <si>
    <t>12625</t>
  </si>
  <si>
    <t>E.S. GUARDAMAR DEL SEGURA</t>
  </si>
  <si>
    <t>12609</t>
  </si>
  <si>
    <t>03130</t>
  </si>
  <si>
    <t>SANTA POLA</t>
  </si>
  <si>
    <t>E.S.AUTOBUSES DE SANTA POLA</t>
  </si>
  <si>
    <t>21290</t>
  </si>
  <si>
    <t>96-6693690</t>
  </si>
  <si>
    <t>05714</t>
  </si>
  <si>
    <t>965-951908</t>
  </si>
  <si>
    <t>03110</t>
  </si>
  <si>
    <t>MUCHAMIEL</t>
  </si>
  <si>
    <t>E.S. MUCHAMIEL</t>
  </si>
  <si>
    <t>15056</t>
  </si>
  <si>
    <t>96-5610628</t>
  </si>
  <si>
    <t>03100</t>
  </si>
  <si>
    <t>E.S. XIXONA</t>
  </si>
  <si>
    <t>15997</t>
  </si>
  <si>
    <t>96-5266918</t>
  </si>
  <si>
    <t>03016</t>
  </si>
  <si>
    <t>E.S. RUTAZAR</t>
  </si>
  <si>
    <t>33741</t>
  </si>
  <si>
    <t>E.S. LA GOTETA I</t>
  </si>
  <si>
    <t>15964</t>
  </si>
  <si>
    <t>965178729</t>
  </si>
  <si>
    <t>03014</t>
  </si>
  <si>
    <t>E.S. COSTA BLANCA</t>
  </si>
  <si>
    <t>34032</t>
  </si>
  <si>
    <t>965280917</t>
  </si>
  <si>
    <t>03008</t>
  </si>
  <si>
    <t>E.S. PUERTA ALICANTE</t>
  </si>
  <si>
    <t>11486</t>
  </si>
  <si>
    <t>965227141</t>
  </si>
  <si>
    <t>E.S. BABEL</t>
  </si>
  <si>
    <t>05445</t>
  </si>
  <si>
    <t>96-5112058</t>
  </si>
  <si>
    <t>E.S. PALMERES</t>
  </si>
  <si>
    <t>12695</t>
  </si>
  <si>
    <t>E.S. VILLAR DE CHINCHILLA</t>
  </si>
  <si>
    <t>967-340216</t>
  </si>
  <si>
    <t>33780</t>
  </si>
  <si>
    <t>E.S. RIHEMA</t>
  </si>
  <si>
    <t>33474</t>
  </si>
  <si>
    <t>967340216</t>
  </si>
  <si>
    <t>E.S. CRUZ BLANCA</t>
  </si>
  <si>
    <t>17032</t>
  </si>
  <si>
    <t>02630</t>
  </si>
  <si>
    <t>LA RODA</t>
  </si>
  <si>
    <t>E.S. LA RODA</t>
  </si>
  <si>
    <t>33517</t>
  </si>
  <si>
    <t>967 14 72 54</t>
  </si>
  <si>
    <t>E.S. VILLARROBLEDO II</t>
  </si>
  <si>
    <t>34002</t>
  </si>
  <si>
    <t>967-145566</t>
  </si>
  <si>
    <t>E.S. VILLARROBLEDO</t>
  </si>
  <si>
    <t>33871</t>
  </si>
  <si>
    <t>967 573 418</t>
  </si>
  <si>
    <t>E.S. TORRESBLANCAS</t>
  </si>
  <si>
    <t>19638</t>
  </si>
  <si>
    <t>967-431058</t>
  </si>
  <si>
    <t>02480</t>
  </si>
  <si>
    <t>YESTE</t>
  </si>
  <si>
    <t>E.S. YESTE</t>
  </si>
  <si>
    <t>34124</t>
  </si>
  <si>
    <t>967-435057</t>
  </si>
  <si>
    <t>02450</t>
  </si>
  <si>
    <t>RIOPAR</t>
  </si>
  <si>
    <t>E.S. LOS CHORROS</t>
  </si>
  <si>
    <t>34297</t>
  </si>
  <si>
    <t>967-238722</t>
  </si>
  <si>
    <t>02300</t>
  </si>
  <si>
    <t>E.S. INLOCOR</t>
  </si>
  <si>
    <t>07303</t>
  </si>
  <si>
    <t>651836980</t>
  </si>
  <si>
    <t>02200</t>
  </si>
  <si>
    <t>CASAS IBAÑEZ</t>
  </si>
  <si>
    <t>E.S. CARMONED</t>
  </si>
  <si>
    <t>03811</t>
  </si>
  <si>
    <t>661837169</t>
  </si>
  <si>
    <t>E.S. OILMANCHA PARADOR</t>
  </si>
  <si>
    <t>22080</t>
  </si>
  <si>
    <t>E.S. EL PASEO</t>
  </si>
  <si>
    <t>22084</t>
  </si>
  <si>
    <t>967-237730</t>
  </si>
  <si>
    <t>02002</t>
  </si>
  <si>
    <t>E.S. ALBACETE</t>
  </si>
  <si>
    <t>10924</t>
  </si>
  <si>
    <t>945890240</t>
  </si>
  <si>
    <t>01470</t>
  </si>
  <si>
    <t>E.S. AMURRIO</t>
  </si>
  <si>
    <t>16898</t>
  </si>
  <si>
    <t>945-362 026</t>
  </si>
  <si>
    <t>01420</t>
  </si>
  <si>
    <t>RIBERA ALTA</t>
  </si>
  <si>
    <t>E.S. TOCALU</t>
  </si>
  <si>
    <t>31671</t>
  </si>
  <si>
    <t>945 26 33 11</t>
  </si>
  <si>
    <t>01013</t>
  </si>
  <si>
    <t>E.S. ESASA</t>
  </si>
  <si>
    <t>05502</t>
  </si>
  <si>
    <t>667460251</t>
  </si>
  <si>
    <t>E.S. ALI</t>
  </si>
  <si>
    <t>31175</t>
  </si>
  <si>
    <t>945-231164</t>
  </si>
  <si>
    <t>01006</t>
  </si>
  <si>
    <t>E.S. URITIASOLO</t>
  </si>
  <si>
    <t>CTRA. A-2, KM 285</t>
  </si>
  <si>
    <t>AV. FDO. SILVA MU\OZ, 21</t>
  </si>
  <si>
    <t>AVD. DEL CID, 3</t>
  </si>
  <si>
    <t>CR N-332 P.K. 194,300</t>
  </si>
  <si>
    <t>QUART DE POBLET</t>
  </si>
  <si>
    <t>AVDA. 9 DE OCTUBRE, 18</t>
  </si>
  <si>
    <t>CL. TARRAGONA, 55</t>
  </si>
  <si>
    <t>CTRA N-420 PK 527.0</t>
  </si>
  <si>
    <t>U.S. PILAS</t>
  </si>
  <si>
    <t>PLAZA DEL PILAR, 1</t>
  </si>
  <si>
    <t>TRAVESIA SAN IGNACIO, 37</t>
  </si>
  <si>
    <t>CTRA. DE MADRID, 19</t>
  </si>
  <si>
    <t>CTRA. N-161, P.K. 4,2</t>
  </si>
  <si>
    <t>SANTA LUCIA-CARTAGENA</t>
  </si>
  <si>
    <t>VIA B-3 PENETRACION PUERTO P.K. 1,4</t>
  </si>
  <si>
    <t>28200</t>
  </si>
  <si>
    <t>CL JUAN DE TOLEDO, 8</t>
  </si>
  <si>
    <t>U.S. POSTE EL ESCORIAL</t>
  </si>
  <si>
    <t>CL. YUNQUE, 6</t>
  </si>
  <si>
    <t>C./ BENIGNO QUIROGA, 92</t>
  </si>
  <si>
    <t>CL. LA SERNA, 86</t>
  </si>
  <si>
    <t>SIERRA DE OUTES</t>
  </si>
  <si>
    <t>CTRA.C-550 P.K. 10.5 AVDA.DEL ROCIO,S/N.</t>
  </si>
  <si>
    <t>CTRA. C-323 P.K. 335,5</t>
  </si>
  <si>
    <t>ALMANJAYAR</t>
  </si>
  <si>
    <t>AVDA. JUAN PABLO II, 98</t>
  </si>
  <si>
    <t>CTRA. DE LA SIERRA NUM. 45</t>
  </si>
  <si>
    <t>GIRONA</t>
  </si>
  <si>
    <t>CL DOCTOR ZAMENHOF, S/N</t>
  </si>
  <si>
    <t>C./ CARRETONES S/N</t>
  </si>
  <si>
    <t>AVDA. PUREZA CANELO, 87</t>
  </si>
  <si>
    <t>POL.IND.AVD.LUIS MATEOS, 16</t>
  </si>
  <si>
    <t>C./ CARACAS, 24</t>
  </si>
  <si>
    <t>C./ REAL, 547</t>
  </si>
  <si>
    <t>CORNELLA DE LLOBREGAT</t>
  </si>
  <si>
    <t>CL ENERGIA, 73</t>
  </si>
  <si>
    <t>CL. COMUNIDAD EUROPEA, S/N</t>
  </si>
  <si>
    <t>MOLINS DE REI, 135</t>
  </si>
  <si>
    <t>VILANOVA I LA GELTRU</t>
  </si>
  <si>
    <t>RONDA EUROPA, S/N (ESQ.RDA.IBERICA)</t>
  </si>
  <si>
    <t>CTRA. N-II P.K. 684</t>
  </si>
  <si>
    <t>CTRA. N-II, KM. 647,900</t>
  </si>
  <si>
    <t>PINEDA DE MAR</t>
  </si>
  <si>
    <t>CL GARBI, 123</t>
  </si>
  <si>
    <t>AVDA. EUCALIPTUS, S/N</t>
  </si>
  <si>
    <t>AVDA. DEL PLA, 77</t>
  </si>
  <si>
    <t>CTRA. ANTIGUA N-340 PK. 716</t>
  </si>
  <si>
    <t>CTRA. N-301 A, PK 208,5</t>
  </si>
  <si>
    <t>CONCESIÓN</t>
  </si>
  <si>
    <t>CENTRO</t>
  </si>
  <si>
    <t>DIRECCIÓN</t>
  </si>
  <si>
    <t>MUNICIPIO</t>
  </si>
  <si>
    <t>TELÉFONO</t>
  </si>
  <si>
    <t>Gasóleo B</t>
  </si>
  <si>
    <t>Coordenada Y</t>
  </si>
  <si>
    <t>Coordenada X</t>
  </si>
  <si>
    <t>Url</t>
  </si>
  <si>
    <t>CL DUSSELDORF, 1</t>
  </si>
  <si>
    <t>CTRA N-622, PK 20.3</t>
  </si>
  <si>
    <t>CTRA. NAC. I, PK. 341,8</t>
  </si>
  <si>
    <t>PG. OKITURRI, 3-4</t>
  </si>
  <si>
    <t>SAN ROMÁN DE SAN MILLÁN</t>
  </si>
  <si>
    <t>CTRA N-240 PK 11,5</t>
  </si>
  <si>
    <t>CTRA. N-322 (A), PK 349</t>
  </si>
  <si>
    <t>CL ALMANSA, 2</t>
  </si>
  <si>
    <t>PARQUE EMPRESARIAL CAMPOLLANO</t>
  </si>
  <si>
    <t>CTRA A- 31 PK. 65 - MARGEN IZQDO.</t>
  </si>
  <si>
    <t>CTRA A-31 PK. 65 - MARGEN DCHO.</t>
  </si>
  <si>
    <t>CTRA. C-3203 P.K. 41,900</t>
  </si>
  <si>
    <t>CTRA. N-322, P.K. 390.4</t>
  </si>
  <si>
    <t>CTRA. A-30 PK. 328</t>
  </si>
  <si>
    <t>CTRA. DE LAS MESAS, KM. 0,5</t>
  </si>
  <si>
    <t>CTRA. A-31, KM. 143.4</t>
  </si>
  <si>
    <t>CTRA. A-31, PK. 111</t>
  </si>
  <si>
    <t>CR DE OCA\A, 86</t>
  </si>
  <si>
    <t>CTRA. NAC. 330A, KM. 407,7</t>
  </si>
  <si>
    <t>19751</t>
  </si>
  <si>
    <t>E.S. QUESADA GAS</t>
  </si>
  <si>
    <t>CL GUADALAJARA S/N - URBANIZACION MARABU</t>
  </si>
  <si>
    <t>ROJALES</t>
  </si>
  <si>
    <t>03170</t>
  </si>
  <si>
    <t>669477612</t>
  </si>
  <si>
    <t>33368</t>
  </si>
  <si>
    <t>E.S. EL LIMONAR</t>
  </si>
  <si>
    <t>C/ PROLONGACIÓN OBISPO ROCAMORA, S/N</t>
  </si>
  <si>
    <t>16181</t>
  </si>
  <si>
    <t>E.S. MONTEPINAR</t>
  </si>
  <si>
    <t>CTRA. LA MATANZA KM 0.9</t>
  </si>
  <si>
    <t>965369000</t>
  </si>
  <si>
    <t>16804</t>
  </si>
  <si>
    <t>E.S. LA CASA GRANDE</t>
  </si>
  <si>
    <t>CL VIAL DE LA RONDA, ESQ RAMBLA JUAN</t>
  </si>
  <si>
    <t>33367</t>
  </si>
  <si>
    <t>E.S. JACARILLA</t>
  </si>
  <si>
    <t>CTRA. CV 95 ORIHUELA-TORREVIEJA</t>
  </si>
  <si>
    <t>03310</t>
  </si>
  <si>
    <t>11797</t>
  </si>
  <si>
    <t>E.S. LA APARECIDA</t>
  </si>
  <si>
    <t>CTRA. N-340, KM 19,32</t>
  </si>
  <si>
    <t>03311</t>
  </si>
  <si>
    <t>13486</t>
  </si>
  <si>
    <t>E.S. LA CAMPANETA I</t>
  </si>
  <si>
    <t>CTRA. ORIHUELA-ALMORADI, KM. 5 ,4</t>
  </si>
  <si>
    <t>03314</t>
  </si>
  <si>
    <t>37176</t>
  </si>
  <si>
    <t>E.S. LA CAMPANETA II</t>
  </si>
  <si>
    <t>CTRA. ORIHUELA-ALMORADI, KM. 5,4</t>
  </si>
  <si>
    <t>AVDA. DE LA CONSTITUCION, 206</t>
  </si>
  <si>
    <t>17997</t>
  </si>
  <si>
    <t>E.S. BANYERES DE MARIOLA</t>
  </si>
  <si>
    <t>CL MOLINES, 35</t>
  </si>
  <si>
    <t>BANYERES DE MARIOLA</t>
  </si>
  <si>
    <t>CTRA NAC-332, PK 109</t>
  </si>
  <si>
    <t>CTRA. A-31 PK. 201,8 DIR.MADRID</t>
  </si>
  <si>
    <t>CTRA. A-31 PK.196 DIRECCION ALICANTE</t>
  </si>
  <si>
    <t>C./ SAN JUAN, 32</t>
  </si>
  <si>
    <t>LA ALGUEÑA</t>
  </si>
  <si>
    <t>CR N-330 P.K. 391.0(MODERNO P.K. 19)</t>
  </si>
  <si>
    <t>AVDA. NAVARRA, 151</t>
  </si>
  <si>
    <t>CTRA. CV- 820, KM. 2</t>
  </si>
  <si>
    <t>CTRA. NAC. 340A, PK 444</t>
  </si>
  <si>
    <t>CTRA N-340 PK 4.8,5</t>
  </si>
  <si>
    <t>CTRA NACIONAL 340, KM 449</t>
  </si>
  <si>
    <t>618406275</t>
  </si>
  <si>
    <t>CTRA. NAC. 340, KM. 496</t>
  </si>
  <si>
    <t>AUTOVIA A-92, KM. 333</t>
  </si>
  <si>
    <t>CTRA. N-324 P.K. 319,500</t>
  </si>
  <si>
    <t>CR N-340, P.K. 555</t>
  </si>
  <si>
    <t>AUTOVIA A-7, KM. 543.500</t>
  </si>
  <si>
    <t>AUTOVIA DEL MEDITERRANEO, SALIDA 559</t>
  </si>
  <si>
    <t>CTRA. NAC. 340 A PG. 17, PARCELA 21</t>
  </si>
  <si>
    <t>CL VENTE VACIO PARC A-1 P.IND. EL REAL</t>
  </si>
  <si>
    <t>CR A-334 P.K. 86,935</t>
  </si>
  <si>
    <t>CTRA. DE ALMERIMAR, S/N</t>
  </si>
  <si>
    <t>CTRA. N-340 P.K. 428,200</t>
  </si>
  <si>
    <t>AGUADULCE-ROQUETAS DE MAR</t>
  </si>
  <si>
    <t>CR LA MOJONERA P.K. 3,5</t>
  </si>
  <si>
    <t>AUTOVIA A-7, PK. 391</t>
  </si>
  <si>
    <t>AV ANDALUCIA, S/N</t>
  </si>
  <si>
    <t>AVDA. DE OVIEDO, POL.IND.LA BARREDA S/N</t>
  </si>
  <si>
    <t>AVDA. PRINCIPE DE ASTURIAS, 78</t>
  </si>
  <si>
    <t>AUTOVÍA A-8, PK 347,5 - MARGEN IZQUIERDO</t>
  </si>
  <si>
    <t>AUTOVÍA A-8, PK 347,5 -  MARGEN DCHO.</t>
  </si>
  <si>
    <t>AV CONDE DE GUADALHORCE, 69</t>
  </si>
  <si>
    <t>CTRA. NAC. 632, KM. 78,8</t>
  </si>
  <si>
    <t>CRTA CT-2, PK 6.70</t>
  </si>
  <si>
    <t>LA CRUZ DE ILLAS- CASTRILLON</t>
  </si>
  <si>
    <t>AUTOVÍA A8 SALIDA 277</t>
  </si>
  <si>
    <t>LA FRANCA- RIBADEDEVA</t>
  </si>
  <si>
    <t>CTRA N-630 PK 414.0</t>
  </si>
  <si>
    <t>POLIGONO DE SALCEDO, 2</t>
  </si>
  <si>
    <t>CTRA. NAC. 632, PK 146.8</t>
  </si>
  <si>
    <t>QUINTANA VALDES</t>
  </si>
  <si>
    <t>CTRA. AS-15 P.K. 50,4</t>
  </si>
  <si>
    <t>TEBONGO-CANGAS DE NARCEA</t>
  </si>
  <si>
    <t>AVDA JUAN CARLOS I, 19</t>
  </si>
  <si>
    <t>CR N-110,  P.K. 261,500</t>
  </si>
  <si>
    <t>CR N-6 P.K. 111 - MARGEN DERECHO</t>
  </si>
  <si>
    <t>CR N-6 P.K. 111 - MARGEN IZQUIERDO</t>
  </si>
  <si>
    <t>CTRA. A-50, KM. 30,3000</t>
  </si>
  <si>
    <t>CTRA. N-435 P.K. 47</t>
  </si>
  <si>
    <t>CTRA.SEVILLA KM.648</t>
  </si>
  <si>
    <t>AUTOVIA A-66 PK. 657</t>
  </si>
  <si>
    <t>AVDA. CONSTITUCION, 105</t>
  </si>
  <si>
    <t>SANTOS DE MAIMONA</t>
  </si>
  <si>
    <t>AUTOVIA A-66 PK. 694</t>
  </si>
  <si>
    <t>924149282</t>
  </si>
  <si>
    <t>CTRA. A-66, KM- 730 (SALIDA EL CULEBRIN)</t>
  </si>
  <si>
    <t>CTRA.BADAJOZ-GRANADA P.K. 97</t>
  </si>
  <si>
    <t>CR C-432 KM 75</t>
  </si>
  <si>
    <t>CTRA. EX-209, P.K. 37,5</t>
  </si>
  <si>
    <t>CTRA. N-V PK. 367,350</t>
  </si>
  <si>
    <t>CR N-430 P.K. 153,700</t>
  </si>
  <si>
    <t>AV. BINIAMAR, 16</t>
  </si>
  <si>
    <t>971474034</t>
  </si>
  <si>
    <t>CTRA VIEJA DE BUNOLA, 15</t>
  </si>
  <si>
    <t>C./ CAMINO DE LOS REYES, 201</t>
  </si>
  <si>
    <t>AV. JOAN MIRO, 22</t>
  </si>
  <si>
    <t>CTRA. COMARCAL 711, KM. 16,5</t>
  </si>
  <si>
    <t>BUNYOLA</t>
  </si>
  <si>
    <t>CTRA.C-711,P.K. 16,527</t>
  </si>
  <si>
    <t>CTRA. PALMA-PUERTO ANDRAITX P.K.12,400</t>
  </si>
  <si>
    <t>PALMA NOVA (CALVIA)</t>
  </si>
  <si>
    <t>RONDA DE PEGUERA, S/N</t>
  </si>
  <si>
    <t>CTRA. C-717 P.K. 10.2</t>
  </si>
  <si>
    <t>CTRA- C-715 MANACOR-PALMA, KM. 42,5</t>
  </si>
  <si>
    <t>CTRA C-713 PK 38.3</t>
  </si>
  <si>
    <t>CL CONSTITUCION S/N</t>
  </si>
  <si>
    <t>CTRA. PALMA-LLOSETA, P.K. 1,500</t>
  </si>
  <si>
    <t>971514028</t>
  </si>
  <si>
    <t>CTRA C-713 PALMA-ALCUDIA, PK 51.0</t>
  </si>
  <si>
    <t>74276</t>
  </si>
  <si>
    <t>U.S. LLUBI</t>
  </si>
  <si>
    <t>CL LA CARRETERA, 69</t>
  </si>
  <si>
    <t>LLUBI</t>
  </si>
  <si>
    <t>07430</t>
  </si>
  <si>
    <t>625564196</t>
  </si>
  <si>
    <t>CTRA. PALMA-PORTO PETRO P.K. 34,500</t>
  </si>
  <si>
    <t>CAMPOS</t>
  </si>
  <si>
    <t>CONVENTO, 21</t>
  </si>
  <si>
    <t>SANTANY</t>
  </si>
  <si>
    <t>AVDA. FRANCESC DE BORJA Y MOLL, 63</t>
  </si>
  <si>
    <t>VIA DE SALIDA  AEROPUERTO DE MAHON, S/N</t>
  </si>
  <si>
    <t>MAHON (MENORCA)</t>
  </si>
  <si>
    <t>CL JOSE A.CLAVE S/N ESQ. PS CIRCUNV.</t>
  </si>
  <si>
    <t>CTRA. C-721, P.K. 12.5</t>
  </si>
  <si>
    <t>ALAYOR (MENORCA)</t>
  </si>
  <si>
    <t>CR MAHON-CIUDADELA P.K. 7,200</t>
  </si>
  <si>
    <t>ALAIOR</t>
  </si>
  <si>
    <t>CL B,  2  - PG FERRERIAS</t>
  </si>
  <si>
    <t>CL CAUTIVOS CONSTANTINOPLA, S/N</t>
  </si>
  <si>
    <t>CIUTADELLA</t>
  </si>
  <si>
    <t>CTRA PM-803 PK 14.3</t>
  </si>
  <si>
    <t>CTRA C-731 PK 13.0</t>
  </si>
  <si>
    <t>RONDA PASEO MARITIMO, S/N</t>
  </si>
  <si>
    <t>AV IGNACIO WALIS, 23</t>
  </si>
  <si>
    <t>CTRA PM-810 PK 3.3</t>
  </si>
  <si>
    <t>CL CERVANTES, 44</t>
  </si>
  <si>
    <t>CTRA PM-820 SABRINA-LA MOLA,  PK 1.2</t>
  </si>
  <si>
    <t>SAN FRANCISCO-FORMENTERA</t>
  </si>
  <si>
    <t>CTRA. B-140, KM 5</t>
  </si>
  <si>
    <t>SANTA PERPETUA DE LA MOGODA</t>
  </si>
  <si>
    <t>935601558</t>
  </si>
  <si>
    <t>AUTOPISTA AP7, KM 144 - DIRECC. GERONA</t>
  </si>
  <si>
    <t>EIX TRANSVERSAL LLEIDA-GIRONA PK 174,5</t>
  </si>
  <si>
    <t>CTRA. EIX TRANSVERSAL C-25, P.K. 175</t>
  </si>
  <si>
    <t>RONDA SANTA EULALIA, 33</t>
  </si>
  <si>
    <t>936634786</t>
  </si>
  <si>
    <t>RONDA SANTA EULALIA, 31</t>
  </si>
  <si>
    <t>CONDADO DE TREVIÑO, 30</t>
  </si>
  <si>
    <t>VILLALONQUEJAR</t>
  </si>
  <si>
    <t>04105</t>
  </si>
  <si>
    <t>E.S. MELGAR DE FERNAMENTAL</t>
  </si>
  <si>
    <t>CTRA. LOGROÑO-VIGO, KM 164</t>
  </si>
  <si>
    <t>MELGAR DE FERNAMIENTAL</t>
  </si>
  <si>
    <t>09100</t>
  </si>
  <si>
    <t>947378461</t>
  </si>
  <si>
    <t>AUTOPISTA A-1 P.K. 65</t>
  </si>
  <si>
    <t>AUTOP. A-1 PK 65.0</t>
  </si>
  <si>
    <t>CTRA. NAC. 620A, KM. 32,3</t>
  </si>
  <si>
    <t>CTRA. A-1, P.K. 214,1</t>
  </si>
  <si>
    <t>E.S. CASTRILLO DE LA VEGA</t>
  </si>
  <si>
    <t>CTRA. N-122 P.K. 278,2</t>
  </si>
  <si>
    <t>16436</t>
  </si>
  <si>
    <t>E.S. ARANDA DE DUERO</t>
  </si>
  <si>
    <t>CL BEMPOSTA, PARC R-97</t>
  </si>
  <si>
    <t>947507177</t>
  </si>
  <si>
    <t>CR N-I P.K. 146.600</t>
  </si>
  <si>
    <t>CR A-1 P.K. 149,500</t>
  </si>
  <si>
    <t>CR N-I P.K.152,8</t>
  </si>
  <si>
    <t>CTRA. A-5,  KM 287</t>
  </si>
  <si>
    <t>CM VECINAL CACERES-CASAR DE CACERES PK 8</t>
  </si>
  <si>
    <t>CTRA. N-V, P.K. 244,5</t>
  </si>
  <si>
    <t>CTRA. N-V, P.K. 245,2</t>
  </si>
  <si>
    <t>CTRA. R-5, PK. 251.70</t>
  </si>
  <si>
    <t>CR C.511 P.K. 65,492</t>
  </si>
  <si>
    <t>CTRA. A-66 PK. 436.44</t>
  </si>
  <si>
    <t>CTRA. CC-204 P.K. 23,9</t>
  </si>
  <si>
    <t>CTRA. CC-523 P.K. 5.6</t>
  </si>
  <si>
    <t>CL PUERTO REAL, S/N</t>
  </si>
  <si>
    <t>JOSE ANTONIO PRIMO DE RIVERA, 25</t>
  </si>
  <si>
    <t>AVDA. GAITAN AYALA, S/N</t>
  </si>
  <si>
    <t>CTRA. N-351 P.K. 2</t>
  </si>
  <si>
    <t>CTRA. N-340 P.K. 110,8 -DIRECCION MADRID</t>
  </si>
  <si>
    <t>CTRA. N-IV P.K. 632</t>
  </si>
  <si>
    <t>CTRA. C-441 (SANLUCAR-CHIPIONA), KM 64,1</t>
  </si>
  <si>
    <t>CR C-441 P.K. 67,1</t>
  </si>
  <si>
    <t>AV DE NUEVA MONTAÑA,  2F</t>
  </si>
  <si>
    <t>626582509</t>
  </si>
  <si>
    <t>11644</t>
  </si>
  <si>
    <t>E.S. FOMBELLIDA</t>
  </si>
  <si>
    <t>CTRA. NAC. 611, K.M. 130,100</t>
  </si>
  <si>
    <t>FOMBELLIDA</t>
  </si>
  <si>
    <t>942754565</t>
  </si>
  <si>
    <t>AUTOVIA A-8, KM. 234</t>
  </si>
  <si>
    <t>HELGUERA-REOCIN</t>
  </si>
  <si>
    <t>CTRA N-634 PK 232.0</t>
  </si>
  <si>
    <t>17991</t>
  </si>
  <si>
    <t>E.S. GORNAZO I</t>
  </si>
  <si>
    <t>A-67 SALIDA 191,000 - MARGEN DCHO</t>
  </si>
  <si>
    <t>MIENGO - GORNAZO</t>
  </si>
  <si>
    <t>39310</t>
  </si>
  <si>
    <t>17992</t>
  </si>
  <si>
    <t>E.S. GORNAZO II</t>
  </si>
  <si>
    <t>A-67 SALIDA 191,000 - MARGEN IZQ.</t>
  </si>
  <si>
    <t>31239</t>
  </si>
  <si>
    <t>E.S. HERAS</t>
  </si>
  <si>
    <t>CR NACIONAL 635, KM 10,200</t>
  </si>
  <si>
    <t>MEDIO CUDEYO</t>
  </si>
  <si>
    <t>942526160</t>
  </si>
  <si>
    <t>26396</t>
  </si>
  <si>
    <t>POL. INDUSTRIAL BARROS, 9</t>
  </si>
  <si>
    <t>LOS CORRALES DE BUELNA</t>
  </si>
  <si>
    <t>39408</t>
  </si>
  <si>
    <t>942822142</t>
  </si>
  <si>
    <t>21326</t>
  </si>
  <si>
    <t>E.S. UNQUERA</t>
  </si>
  <si>
    <t>Bº LAS CARMELAS , S/N</t>
  </si>
  <si>
    <t>PESUES</t>
  </si>
  <si>
    <t>39560</t>
  </si>
  <si>
    <t>941717044</t>
  </si>
  <si>
    <t>AVDA. DE BILBAO, 8</t>
  </si>
  <si>
    <t>Bº LA CALVA, 16</t>
  </si>
  <si>
    <t>26427</t>
  </si>
  <si>
    <t>E.S. GUARNIZO</t>
  </si>
  <si>
    <t>PG. GUARNIZO, PARCELA 22</t>
  </si>
  <si>
    <t>EL ASTILLERO</t>
  </si>
  <si>
    <t>39611</t>
  </si>
  <si>
    <t>942396205</t>
  </si>
  <si>
    <t>BARRIO PUMARIJO, S/N</t>
  </si>
  <si>
    <t>CTRA. A-8, KM. 218</t>
  </si>
  <si>
    <t>CTRA. SV-4303 P.K. 1,5 Bº LA SOTA</t>
  </si>
  <si>
    <t>MUELLE SERRANO LLOBERAS-PUERTO CASTELLON</t>
  </si>
  <si>
    <t>CL TORRALBA DEL PINAR, 16</t>
  </si>
  <si>
    <t>CTRA N-340 PK 63.3</t>
  </si>
  <si>
    <t>AVDA. MEDITERRANI, 34</t>
  </si>
  <si>
    <t>CTRA N-234 PK 60.3</t>
  </si>
  <si>
    <t>CTRA. N-340 P.K. 142.2</t>
  </si>
  <si>
    <t>CTRA. N-340, PK. 963,7 - MARGEN DERECHO</t>
  </si>
  <si>
    <t>ALQUERIAS NIÑO PERDIDO</t>
  </si>
  <si>
    <t>CTRA. CV-20, P.K. 2.3</t>
  </si>
  <si>
    <t>CTRA. N-340, P.K. 950</t>
  </si>
  <si>
    <t>CTRA. NAC. 430, PK. 305</t>
  </si>
  <si>
    <t>CTRA. CIUDAD REAL-VLADEPEÑAS, PK. 4,7</t>
  </si>
  <si>
    <t>CTRA. CIUDAD-REAL-MIGULETURRA, KM. 0,225</t>
  </si>
  <si>
    <t>CTRA. N-IV P.K. 178,800</t>
  </si>
  <si>
    <t>PASEO DEL RIO, S/N</t>
  </si>
  <si>
    <t>CTRA. NAC. 420, KM. 236,6</t>
  </si>
  <si>
    <t>CR N-IV P.K. 193,500</t>
  </si>
  <si>
    <t>VALDEPE\AS</t>
  </si>
  <si>
    <t>CL CERVANTES, 23</t>
  </si>
  <si>
    <t>CTRA. DE ARGAMASILLA DE CALATRAVA, 50</t>
  </si>
  <si>
    <t>AVDA. DE LOS VINOS, 2</t>
  </si>
  <si>
    <t>CTRA.TOMELLOSO-SOCUELLAMOS S/N</t>
  </si>
  <si>
    <t>926530994</t>
  </si>
  <si>
    <t>CTRA. CM-420, PK. 269,1</t>
  </si>
  <si>
    <t>CTRA. C-400 P.K. 114,800</t>
  </si>
  <si>
    <t>AUTOVIA A-4, KM. 222,5</t>
  </si>
  <si>
    <t>CTRA. N-IV P.K. 393,524</t>
  </si>
  <si>
    <t>CTRA. R-4, P.K. 405</t>
  </si>
  <si>
    <t>CTRA. R-4 P.K. 405</t>
  </si>
  <si>
    <t>CR R-4 P.K. 424.0</t>
  </si>
  <si>
    <t>CTRA. N-432 P.K. 317</t>
  </si>
  <si>
    <t>AUTOVIA A-3, KM. 224 (DIR. VALENCIA)</t>
  </si>
  <si>
    <t>CTRA. NAC. III, PK. 82</t>
  </si>
  <si>
    <t>CTRA. A-3 MADRID-VALENCIA, PK, 141,5</t>
  </si>
  <si>
    <t>AUTOVIA LEVANTE A-3 PK. 77 MARG.IZQ</t>
  </si>
  <si>
    <t>AUTOVIA LEVANTE A-3 PK. 77 MARG. DCHO.</t>
  </si>
  <si>
    <t>AUTOVIA A-43 PK. 154</t>
  </si>
  <si>
    <t>CTRA. N-III P.K. 162,080</t>
  </si>
  <si>
    <t>CR N-III AUTOV.DE LEVANTE P.K. 161</t>
  </si>
  <si>
    <t>CTRA. MADRID-VALENCIA, P.K. 167,5</t>
  </si>
  <si>
    <t>CTRA. C-31, P.K. 357,8</t>
  </si>
  <si>
    <t>AUTOP. A-7 PK 86.0</t>
  </si>
  <si>
    <t>PG INTERNACIONAL EMPORDA, CL A PARC 10</t>
  </si>
  <si>
    <t>AUTOP A-7 PK 35.0</t>
  </si>
  <si>
    <t>CARGARRIGAS</t>
  </si>
  <si>
    <t>CR UNIDIRECCIONAL DE ADUANAS N-II</t>
  </si>
  <si>
    <t>CR N-432 P.K. 431 C.MERCAGRANADA</t>
  </si>
  <si>
    <t>CTRA. A-308, PK. 26.600</t>
  </si>
  <si>
    <t>CTRA. A-92, KM. 280,6</t>
  </si>
  <si>
    <t>CR C-222 P.K. 0,7 (ILLORA-GRANADA)</t>
  </si>
  <si>
    <t>A-92 KM 181.100</t>
  </si>
  <si>
    <t>AUTOVIA GR-14. PK. 0 - PAGO DE PARAUTA</t>
  </si>
  <si>
    <t>PUENTE TOLEDANO S/N</t>
  </si>
  <si>
    <t>CTRA. N-340 P.K. 11,100</t>
  </si>
  <si>
    <t>CTRA N-342 PK 176.6</t>
  </si>
  <si>
    <t>E.S. EL PELAO</t>
  </si>
  <si>
    <t>AUTOVIA A-92 SALIDA 46</t>
  </si>
  <si>
    <t>609545538</t>
  </si>
  <si>
    <t>CTRA. N II PK. 103</t>
  </si>
  <si>
    <t>CTRA.A-2 KM. 101.600 (DIRECC.BARCELONA)</t>
  </si>
  <si>
    <t>CTRA. N-II, P.K. 112</t>
  </si>
  <si>
    <t>CTRA. A-1, PK. 443 - MARGEN IZQUIERDO</t>
  </si>
  <si>
    <t>BILLABONA</t>
  </si>
  <si>
    <t>CTRA A-8 PK 9.0</t>
  </si>
  <si>
    <t>CTRA A-8 PK 10.0</t>
  </si>
  <si>
    <t>CTRA. N I PK. 406</t>
  </si>
  <si>
    <t>IDAZABAL</t>
  </si>
  <si>
    <t>CL BIKUÑA KALEA, S/N</t>
  </si>
  <si>
    <t>CTRA R-1 PK 480.5</t>
  </si>
  <si>
    <t>CL TELLERIA 16, PG. LABEGARAIETA</t>
  </si>
  <si>
    <t>BERGARA</t>
  </si>
  <si>
    <t>CTRA. N-634, P.K. 29,7</t>
  </si>
  <si>
    <t>ZUMAIA</t>
  </si>
  <si>
    <t>AUTOPISTA A-8, KM. 55</t>
  </si>
  <si>
    <t>ITZIAR</t>
  </si>
  <si>
    <t>CTRA. H-101 P.K. 0,200</t>
  </si>
  <si>
    <t>SAN BARTOLOME DE LA TORRE</t>
  </si>
  <si>
    <t>20599</t>
  </si>
  <si>
    <t>E.S. VEGA CORREA</t>
  </si>
  <si>
    <t>CTRA. A-495, P.K. 84,6</t>
  </si>
  <si>
    <t>SANTA BARBARA DE CASA</t>
  </si>
  <si>
    <t>21570</t>
  </si>
  <si>
    <t>959076448</t>
  </si>
  <si>
    <t>AUTOVIA A-49, PK. 70,3</t>
  </si>
  <si>
    <t>CTRA. A-49 PK. 70.3</t>
  </si>
  <si>
    <t>31333</t>
  </si>
  <si>
    <t>E.S. MATALASCAÑAS</t>
  </si>
  <si>
    <t>CTRA. A-483 P.K. 40,5</t>
  </si>
  <si>
    <t>963-243995</t>
  </si>
  <si>
    <t>CTRA. FRAGA A HUESCA A-131, PK. 40,800</t>
  </si>
  <si>
    <t>CTRA FRAGA-HUESCA A-131, KM. 16</t>
  </si>
  <si>
    <t>AV PIRENAICA, 14</t>
  </si>
  <si>
    <t>CTRA. FRAGA - TORRENTE DE CINCA, S/N</t>
  </si>
  <si>
    <t>CTRA. DE FRAGA A MONZON A-1234 PK.12</t>
  </si>
  <si>
    <t>CTRA. N-330, P.K. 616.700</t>
  </si>
  <si>
    <t>SABIÑANIGO</t>
  </si>
  <si>
    <t>CTRA. N-330, PK. 664</t>
  </si>
  <si>
    <t>CANFRANC</t>
  </si>
  <si>
    <t>12131</t>
  </si>
  <si>
    <t>E.S. LAGARTO</t>
  </si>
  <si>
    <t>CTRA N-321, KM 58.800</t>
  </si>
  <si>
    <t>23005</t>
  </si>
  <si>
    <t>953243995</t>
  </si>
  <si>
    <t>CTRA N-323 PK 32.0</t>
  </si>
  <si>
    <t>11742</t>
  </si>
  <si>
    <t>E.S. ELICHE</t>
  </si>
  <si>
    <t>CL RONDA DE LOS OLIVARES 71</t>
  </si>
  <si>
    <t>23009</t>
  </si>
  <si>
    <t>953249803</t>
  </si>
  <si>
    <t>05748</t>
  </si>
  <si>
    <t>CL SAN BARTOLOME, S/N</t>
  </si>
  <si>
    <t>TORREDELCAMPO</t>
  </si>
  <si>
    <t>23640</t>
  </si>
  <si>
    <t>953567203</t>
  </si>
  <si>
    <t>CTRA. N- IV PK. 291,350</t>
  </si>
  <si>
    <t>CTRA A-6100 BAÑOS-LINARES, PK. 40,300</t>
  </si>
  <si>
    <t>CTRA N-IV PK.294 (CADIZ-MADRID)</t>
  </si>
  <si>
    <t>CTRA R-4, PK 316.7</t>
  </si>
  <si>
    <t>AV ALFEREZ PROVISIONAL, 10</t>
  </si>
  <si>
    <t>A CORUÑA</t>
  </si>
  <si>
    <t>PGNO. DE LA GANDARA, PARC. 96-97</t>
  </si>
  <si>
    <t>AVDA. MALPICA, 66-68</t>
  </si>
  <si>
    <t>CTRA. CARBALLO-PORTOMOURO, KM. 4,6</t>
  </si>
  <si>
    <t>RUS</t>
  </si>
  <si>
    <t>11395</t>
  </si>
  <si>
    <t>E.S. SAN MARCOS-CABOVILAÑO</t>
  </si>
  <si>
    <t>LG CANCELO-CABOVILAÑO, S/N</t>
  </si>
  <si>
    <t>LARACHA</t>
  </si>
  <si>
    <t>15145</t>
  </si>
  <si>
    <t>981 60 50 14</t>
  </si>
  <si>
    <t>CTRA. N-VI, P.K. 582</t>
  </si>
  <si>
    <t>SADA-CAMBRE</t>
  </si>
  <si>
    <t>CR LC-147 PK. 9.0</t>
  </si>
  <si>
    <t>AVDA. DE LAS MARIÑAS, 163</t>
  </si>
  <si>
    <t>CL/ XAQUIN LORENZO, 28-30</t>
  </si>
  <si>
    <t>A SILVA-CERCEDA</t>
  </si>
  <si>
    <t>CL SAN BERNARDO, S/N</t>
  </si>
  <si>
    <t>CTRA. AC-840, KM. 6,850</t>
  </si>
  <si>
    <t>OZA-CESURAS</t>
  </si>
  <si>
    <t>CTRA. AC-116 PK. 5.7</t>
  </si>
  <si>
    <t>CTRA. C-1706 PK. 1.150</t>
  </si>
  <si>
    <t>CTRA. NAC-550, P.K 47,7</t>
  </si>
  <si>
    <t>31689</t>
  </si>
  <si>
    <t>E.S. AMEIXEIRA SUR</t>
  </si>
  <si>
    <t>AUTOPISTA A-9, KM. 38,50</t>
  </si>
  <si>
    <t>AMEIXEIRA</t>
  </si>
  <si>
    <t>15689</t>
  </si>
  <si>
    <t>31688</t>
  </si>
  <si>
    <t>E.S. AMEIXEIRA NORTE</t>
  </si>
  <si>
    <t>AUTOPISTA A-9, KM 39,50</t>
  </si>
  <si>
    <t>981 682 604</t>
  </si>
  <si>
    <t>LG. CERDEIRAS, S/N</t>
  </si>
  <si>
    <t>RUA PAIS VASCO, 65 - P.E. SIONLLA</t>
  </si>
  <si>
    <t>CTRA. NAC. 550, KM. 50 - LUGAR SIGUEIRO</t>
  </si>
  <si>
    <t>RUA DO AMIO, PARC.32 POL.IND.COSTA VELLA</t>
  </si>
  <si>
    <t>CTRA. C-550 P.K. 53</t>
  </si>
  <si>
    <t>CTRA N-550, PK 76,400</t>
  </si>
  <si>
    <t>LA ESCLAVITUD - PADRON</t>
  </si>
  <si>
    <t>CTRA. VILLAMEDIANA, 20</t>
  </si>
  <si>
    <t>MURILLO DE RIO LEZA</t>
  </si>
  <si>
    <t>CTRA. N-120 P.K. 43</t>
  </si>
  <si>
    <t>SANTO DOMINGO CALZADA</t>
  </si>
  <si>
    <t>CTRA N-232 PK 4,16</t>
  </si>
  <si>
    <t>CR CARBAJAL LE-5504 PK 1,3</t>
  </si>
  <si>
    <t>19909</t>
  </si>
  <si>
    <t>E.S. CARROASTORGA</t>
  </si>
  <si>
    <t>CTRA. LEON - BENAVENTE, KM. 33.200</t>
  </si>
  <si>
    <t>VILLAMAÑAN</t>
  </si>
  <si>
    <t>24234</t>
  </si>
  <si>
    <t>987875414</t>
  </si>
  <si>
    <t>CTRA. N-120 P.K. 335.3</t>
  </si>
  <si>
    <t>AUTOVIA A-231, P.K. 49 (BURGOS A LEON)</t>
  </si>
  <si>
    <t>AUTOVIA A-231, P.K. 49</t>
  </si>
  <si>
    <t>CTRA. N-VI PK. 350</t>
  </si>
  <si>
    <t>N-VI, P.K. 350</t>
  </si>
  <si>
    <t>CL UNO, S/N POLIGONO INDUSTRIAL</t>
  </si>
  <si>
    <t>AUTOVIA A6 PKM. 378</t>
  </si>
  <si>
    <t>ALMAZCARA - LEÓN</t>
  </si>
  <si>
    <t>AUTOVIA A-6, KM. 394</t>
  </si>
  <si>
    <t>CTRA. N-630 PK. 105.400</t>
  </si>
  <si>
    <t>VILLAMANIN DE LA TERCIA</t>
  </si>
  <si>
    <t>AUTOVIA NOROESTE KM 326</t>
  </si>
  <si>
    <t>CTRA. N-6 P.K. 302,600</t>
  </si>
  <si>
    <t>LA BA\EZA</t>
  </si>
  <si>
    <t>AUTOVIA A-6, KM 303</t>
  </si>
  <si>
    <t>AUTOVIA A-2 PK. 485,120</t>
  </si>
  <si>
    <t>CR N-230 P.K. 124,700</t>
  </si>
  <si>
    <t>PONT DE SUERT</t>
  </si>
  <si>
    <t>AUTOVÍA A-6, KM 487</t>
  </si>
  <si>
    <t>O CORGO</t>
  </si>
  <si>
    <t>CTRA. CP. LOUSADA VEIGA P.K. 0,1</t>
  </si>
  <si>
    <t>CTRA. NAC. 640, P.K. 59,8</t>
  </si>
  <si>
    <t>CTRA. LU-122 P.K. 9,300</t>
  </si>
  <si>
    <t>CTRA. N-120, P.K. 520,8</t>
  </si>
  <si>
    <t>CTRA. N-634 P.K. 603</t>
  </si>
  <si>
    <t>GONTAN (ABADIN)</t>
  </si>
  <si>
    <t>AVDA. REAL DE PINTO 108</t>
  </si>
  <si>
    <t>CTRA. CORUÑA, KM. 11,6 MARGEN DERECHO</t>
  </si>
  <si>
    <t>AUTOVIA A-3, KM. 7, 1 - MARGEN DERECHO</t>
  </si>
  <si>
    <t>913328782</t>
  </si>
  <si>
    <t>CTRA. VALLECAS A VILLAVERDE, KM. 1,8</t>
  </si>
  <si>
    <t>AUTOVIA A-3, KM. 7,1 MARGEN IZQUIERDO</t>
  </si>
  <si>
    <t>AV DE LA DEMOCRACIA, 62</t>
  </si>
  <si>
    <t>CAMINO DE VALDETORRES, S/N</t>
  </si>
  <si>
    <t>FUENTE DEL SAZ</t>
  </si>
  <si>
    <t>CTRA. N-IV P.K. 47,4</t>
  </si>
  <si>
    <t>CTRA. M-841, P.K. 3,5</t>
  </si>
  <si>
    <t>CL LAS AGUILAS, 18</t>
  </si>
  <si>
    <t>CTRA. N-III PK. 43,320</t>
  </si>
  <si>
    <t>CTRA. A-1, KM. 24,100</t>
  </si>
  <si>
    <t>CR N-I P.K. 76</t>
  </si>
  <si>
    <t>BIUTRAGO DE LOZOYA</t>
  </si>
  <si>
    <t>CTRA A-1 KM 92,5</t>
  </si>
  <si>
    <t>CL RIOJA, 23</t>
  </si>
  <si>
    <t>AVDA. DE CASTILLA, 4</t>
  </si>
  <si>
    <t>CL CERRAJEROS, 2</t>
  </si>
  <si>
    <t>CL MIGUEL DE CERVANTES, 2</t>
  </si>
  <si>
    <t>PARACUELLOS DEL JARAMA</t>
  </si>
  <si>
    <t>22211</t>
  </si>
  <si>
    <t>E.S. LA VENTA-MECO</t>
  </si>
  <si>
    <t>CL LA VENTA, 41</t>
  </si>
  <si>
    <t>MECO</t>
  </si>
  <si>
    <t>28880</t>
  </si>
  <si>
    <t>918877099</t>
  </si>
  <si>
    <t>CL LAS ARENAS, 2</t>
  </si>
  <si>
    <t>CTRA. M-208  ARGANDA-VELILLA, KM. 3,800</t>
  </si>
  <si>
    <t>CL COTO DE DOÑANA, 1</t>
  </si>
  <si>
    <t>CTRA. MADRID- CADIZ KM, 12,5</t>
  </si>
  <si>
    <t>CTRA. MADRID-CADIZ, KM. 12,5</t>
  </si>
  <si>
    <t>CTRA. MADRID-TOLEDO, KM. 10</t>
  </si>
  <si>
    <t>AUTOVIA A-4, PK 14.3</t>
  </si>
  <si>
    <t>AUTOV A-4 PK 14.3</t>
  </si>
  <si>
    <t>AUTOV A-4, PK. 14,3</t>
  </si>
  <si>
    <t>AVDA DE LA LENGUA ESPAÑOLA, 24</t>
  </si>
  <si>
    <t>AVDA. DE LA LENGUA ESPAÑOLA, S/N</t>
  </si>
  <si>
    <t>AVDA. MOSTOLES, 6</t>
  </si>
  <si>
    <t>CL LAGUNA C/V CTRA. LEGANÉS</t>
  </si>
  <si>
    <t>AV. DE FUENLABRADA, 30</t>
  </si>
  <si>
    <t>CR M-404 P.K. 31</t>
  </si>
  <si>
    <t>CTRA. N-331, P.K. 147,8</t>
  </si>
  <si>
    <t>CTRA. A-384, PK. 44</t>
  </si>
  <si>
    <t>CR N-334 P.K. 138,230</t>
  </si>
  <si>
    <t>AUTOVIA A-92 P.K. 138,230</t>
  </si>
  <si>
    <t>CTRA. A-384, KM 71,2</t>
  </si>
  <si>
    <t>LA COLONIA SANTA ANA</t>
  </si>
  <si>
    <t>CTRA. A-357 PK. 50,05</t>
  </si>
  <si>
    <t>CTRA. CARTAMA-COIN P.K. 3,800</t>
  </si>
  <si>
    <t>AVD. ANDALUCIA, 55</t>
  </si>
  <si>
    <t>CARTAMA ESTACION</t>
  </si>
  <si>
    <t>CTRA A-356  KM 42</t>
  </si>
  <si>
    <t>EL TRAPICHE (VELEZ-MALAGA)</t>
  </si>
  <si>
    <t>CTRA. MA-105, PK. 0,30</t>
  </si>
  <si>
    <t>CTRA A-30, KM. 413,9 - MARGEN DERECHO</t>
  </si>
  <si>
    <t>BAÑOS Y MENDIGOS</t>
  </si>
  <si>
    <t>CTRA N-332 PK 18.0</t>
  </si>
  <si>
    <t>CTRA NAC 301A, PK 377,8</t>
  </si>
  <si>
    <t>07052</t>
  </si>
  <si>
    <t>E.S. BALSICAS</t>
  </si>
  <si>
    <t>AVDA. DE MURCIA, 56</t>
  </si>
  <si>
    <t>BALSICAS</t>
  </si>
  <si>
    <t>30591</t>
  </si>
  <si>
    <t>609494531</t>
  </si>
  <si>
    <t>CL SALVADOR ALLENDE, 1</t>
  </si>
  <si>
    <t>CTRA. F-14, P.K. 6,500</t>
  </si>
  <si>
    <t>CTRA. N-340 PK. 580,3</t>
  </si>
  <si>
    <t>CTRA. A-15, KM. 78 (PAMPLONA-ZARAGOZA)</t>
  </si>
  <si>
    <t>CTRA. A-15, KM. 78 (ZARAGOZA-PAMPLONA)</t>
  </si>
  <si>
    <t>AUTOVIA A-12 PK. 7.3</t>
  </si>
  <si>
    <t>GASOLAZ</t>
  </si>
  <si>
    <t>CTRA. NAC.121, KM. 9,400 (DIR. PAMPLONA)</t>
  </si>
  <si>
    <t>948310169</t>
  </si>
  <si>
    <t>CTRA. N-121, PK. 9,400 (DIR. TAFALLA)</t>
  </si>
  <si>
    <t>CTRA.PA-30, KM. 5,2 (DIRECCION ZARAGOZA)</t>
  </si>
  <si>
    <t>CTRA- PA-30, KM. 5,2 - DIRECCION FRANCIA</t>
  </si>
  <si>
    <t>CTRA. N-121 P.K. 56</t>
  </si>
  <si>
    <t>CTRA. N-121, PK. 49</t>
  </si>
  <si>
    <t>CTRA. N-121-A, P.K. 23,7</t>
  </si>
  <si>
    <t>CTRA. N-240, KM. 35,6</t>
  </si>
  <si>
    <t>LAKUNTZA</t>
  </si>
  <si>
    <t>AUTOVIA A-15 ANDOAIN-IRURZUN, KM. 134</t>
  </si>
  <si>
    <t>AUTOVIA A-15 ANDOAIN-IRURZUN, KM 134</t>
  </si>
  <si>
    <t>AV DE SANTIAGO, 174</t>
  </si>
  <si>
    <t>CTRA. N-525 P.K. 246.3</t>
  </si>
  <si>
    <t>CL MANUEL QUIROGA, 50</t>
  </si>
  <si>
    <t>CR N-541, P.K. 27.6</t>
  </si>
  <si>
    <t>CARBALLIÑO</t>
  </si>
  <si>
    <t>CTRA. N-525 P.K. 118,700</t>
  </si>
  <si>
    <t>A MEZQUITA</t>
  </si>
  <si>
    <t>CTRA. N-541 P.K. 24,7</t>
  </si>
  <si>
    <t>PISTA ENLACE AUTOVIA RIAS BAJAS, S/N</t>
  </si>
  <si>
    <t>XINZO DE LIMIA</t>
  </si>
  <si>
    <t>AUTOVIA A-52, P.K. 188</t>
  </si>
  <si>
    <t>TRANSMIRAS</t>
  </si>
  <si>
    <t>CTRA. N-525, P.K. 267,5</t>
  </si>
  <si>
    <t>PIÑOR DE CEA</t>
  </si>
  <si>
    <t>AVDA. COMUNIDAD EUROPEA, 36</t>
  </si>
  <si>
    <t>27091</t>
  </si>
  <si>
    <t>E.S. SALDAÑA</t>
  </si>
  <si>
    <t>CR P-235 SAHAGUN-SALDAÑA PAR94-POL, 101.</t>
  </si>
  <si>
    <t>SALDAÑA</t>
  </si>
  <si>
    <t>34100</t>
  </si>
  <si>
    <t>979892527</t>
  </si>
  <si>
    <t>CTRA. A-610, KM. 5,500</t>
  </si>
  <si>
    <t>979730837</t>
  </si>
  <si>
    <t>CTRA. C-615, PK. 6,2</t>
  </si>
  <si>
    <t>AUTOVIA A-62 (E-80), PK. 64,3</t>
  </si>
  <si>
    <t>CR N-620 KM. 43</t>
  </si>
  <si>
    <t>CTRA N-620 PK 43.0</t>
  </si>
  <si>
    <t>AUTOVIA A-67 SALIDA 94</t>
  </si>
  <si>
    <t>PG. II - CL HORNEROS, PARCELA 42</t>
  </si>
  <si>
    <t>979816153</t>
  </si>
  <si>
    <t>05369</t>
  </si>
  <si>
    <t>E.S. BANDEIRA</t>
  </si>
  <si>
    <t>CTRA. NAC. 525, KM 309</t>
  </si>
  <si>
    <t>BANDEIRA</t>
  </si>
  <si>
    <t>CALVELO-TENORIO</t>
  </si>
  <si>
    <t>TENORIO</t>
  </si>
  <si>
    <t>CTRA. N-550 PK. 130,950</t>
  </si>
  <si>
    <t>PAREDES-VILABOA</t>
  </si>
  <si>
    <t>31629</t>
  </si>
  <si>
    <t>E.S. SAN SIMON II</t>
  </si>
  <si>
    <t>AUTOPISTA AP-9, KM 144  - MARGEN IZQUIER</t>
  </si>
  <si>
    <t>SAN SIMON - VILABOA</t>
  </si>
  <si>
    <t>36142</t>
  </si>
  <si>
    <t>31626</t>
  </si>
  <si>
    <t>E.S. SAN SIMON I</t>
  </si>
  <si>
    <t>AUTOPISTA AP-9, KM 144  - MARGEN DERECHO</t>
  </si>
  <si>
    <t>986 672 719</t>
  </si>
  <si>
    <t>CL ITALICA CON CL FRANCIA</t>
  </si>
  <si>
    <t>MONTEPORREIRO</t>
  </si>
  <si>
    <t>AV. DE MADRID, 73</t>
  </si>
  <si>
    <t>CTRA. N-120, P.K. 660</t>
  </si>
  <si>
    <t>TAMEIGA-MOS</t>
  </si>
  <si>
    <t>CR N-525 P.K. 624,400</t>
  </si>
  <si>
    <t>CTRA. PO-552 (TUI-A GUARDA) PK. 60.5</t>
  </si>
  <si>
    <t>AUTOVÍA A-52, PK. 290</t>
  </si>
  <si>
    <t>PONTEAREAS</t>
  </si>
  <si>
    <t>CALZADA DE MEDINA, 81</t>
  </si>
  <si>
    <t>PLAZA DEL MERCADO, S/N</t>
  </si>
  <si>
    <t>CTRA. LEDESMA, KM. 4.5</t>
  </si>
  <si>
    <t>VILLAMAYOR</t>
  </si>
  <si>
    <t>CR N-620 P.K. 291,600</t>
  </si>
  <si>
    <t>AUTOVIA CASTILLA A-62 KM.225</t>
  </si>
  <si>
    <t>AUTOVIA DE CASTILLA A-62, P.K. 225</t>
  </si>
  <si>
    <t>CTRA. N-620 P.K. 348,2</t>
  </si>
  <si>
    <t>CTRA. A-62 PK. 297</t>
  </si>
  <si>
    <t>CTRA. N-630, P.K. 423.9</t>
  </si>
  <si>
    <t>PE\A CABALLERA</t>
  </si>
  <si>
    <t>CTRA. SA-512, P.K. 53.4</t>
  </si>
  <si>
    <t>923364424</t>
  </si>
  <si>
    <t>CTRA. A-66 PK. 375</t>
  </si>
  <si>
    <t>CTRA. A-50 SALIDA 86 - PG- 502 PARC. 215</t>
  </si>
  <si>
    <t>22039</t>
  </si>
  <si>
    <t>E.S. VALVERDE DEL MAJANO</t>
  </si>
  <si>
    <t>CL FRESNO, 72</t>
  </si>
  <si>
    <t>VALVERDE DEL MAJANO</t>
  </si>
  <si>
    <t>40140</t>
  </si>
  <si>
    <t>600454916</t>
  </si>
  <si>
    <t>17327</t>
  </si>
  <si>
    <t>E.S. TORRECABALLEROS</t>
  </si>
  <si>
    <t>CTRA. NAC. 110, KM. 182,650</t>
  </si>
  <si>
    <t>TORRECABALLEROS</t>
  </si>
  <si>
    <t>40160</t>
  </si>
  <si>
    <t>CTRA. NAC. 110, KM. 110,6</t>
  </si>
  <si>
    <t>CTRA. NAC. I, PK. 107</t>
  </si>
  <si>
    <t>POL. IND. LA NEGRILLA PARCELA 5-7</t>
  </si>
  <si>
    <t>PG STORE (INTERSECCION SE-30)</t>
  </si>
  <si>
    <t>PG STORE CL A PARC. E-2</t>
  </si>
  <si>
    <t>CTRA DE LA ESCLUSA, 10 (PUERTO OESTE)</t>
  </si>
  <si>
    <t>CTRA. S-30, P.K. 1.5</t>
  </si>
  <si>
    <t>CTRA. R-4, P.K. 534.8</t>
  </si>
  <si>
    <t>CTRA. A-800, P.K. 13.6</t>
  </si>
  <si>
    <t>ALCALA DE RIO</t>
  </si>
  <si>
    <t>CTRA. A-8006, PK. 22</t>
  </si>
  <si>
    <t>CR SE-118 P.K. 12,320</t>
  </si>
  <si>
    <t>AUTOVIA A-92, P.K. 24 - SEVILLA-MALAGA</t>
  </si>
  <si>
    <t>CTRA SE-220 P.K. 14,6</t>
  </si>
  <si>
    <t>CTRA. MADRID-CADIZ, KM. 482</t>
  </si>
  <si>
    <t>CTRA. N-334 KM. 15.4</t>
  </si>
  <si>
    <t>CTRA A-376, PK. 23,7</t>
  </si>
  <si>
    <t>AUTOVIA A-92 PK. 96.700</t>
  </si>
  <si>
    <t>CR A-364 ECIJA-JEREZ, KM. 41</t>
  </si>
  <si>
    <t>CTRA. SE-430 P.K. 34.1</t>
  </si>
  <si>
    <t>CTRA. A-362, KM. 4,2</t>
  </si>
  <si>
    <t>00649</t>
  </si>
  <si>
    <t>U.S. POSTE UTRERA</t>
  </si>
  <si>
    <t>PZ TRIANILLA S/N</t>
  </si>
  <si>
    <t>955862453</t>
  </si>
  <si>
    <t>CTRA N-122 PK 184.3</t>
  </si>
  <si>
    <t>ALDEHUELA DE CATALAÑAZOR</t>
  </si>
  <si>
    <t>CTRA. N-122 PK.219</t>
  </si>
  <si>
    <t>EL BURGO DE OSMA</t>
  </si>
  <si>
    <t>CTRA. TV-7211, P.K. 9</t>
  </si>
  <si>
    <t>CTRA. C-14, KM. 37,2</t>
  </si>
  <si>
    <t>VILAVERD</t>
  </si>
  <si>
    <t>977876000</t>
  </si>
  <si>
    <t>CTRA. N-340 P.K. 1202</t>
  </si>
  <si>
    <t>L'ARBOC</t>
  </si>
  <si>
    <t>CL. BLANQUERS, 51-55</t>
  </si>
  <si>
    <t>CTRA. MONTBRIO DEL CAMP (T-312), KM. 2,2</t>
  </si>
  <si>
    <t>CUESTA DEL CARRAJETE, S/N</t>
  </si>
  <si>
    <t>CTRA. N-234 P.K. 141</t>
  </si>
  <si>
    <t>CTRA. A-23 PK. 100</t>
  </si>
  <si>
    <t>CTRA. TE-830 P.K. 39.700</t>
  </si>
  <si>
    <t>CTRA. CM-4004, P.K. 17</t>
  </si>
  <si>
    <t>CTRA TOLEDO-CUESTA DE LA REINA L15</t>
  </si>
  <si>
    <t>CTRA. A-42, KM.. 57,700 (TOLEDO-MADRID)</t>
  </si>
  <si>
    <t>CTRA. A-42, KM. 57,7</t>
  </si>
  <si>
    <t>CTRA. R-5, P.K. 118,100 - MARGEN DCHO.</t>
  </si>
  <si>
    <t>AUTOPISTA AP-36 PK. 39.400 (DIR.MADRID)</t>
  </si>
  <si>
    <t>925598230</t>
  </si>
  <si>
    <t>CR C-234 P.K. 73,465</t>
  </si>
  <si>
    <t>CTRA. CV-550, P.K. 0. ENLACE N-340</t>
  </si>
  <si>
    <t>AUTOVIA A-35, KM. 665,60</t>
  </si>
  <si>
    <t>AUTOVIA A-7, KM. 389</t>
  </si>
  <si>
    <t>CASTELLO DE LA RIVERA</t>
  </si>
  <si>
    <t>CTRA. V-3065, KM. 25 - MARGEN IZQ.</t>
  </si>
  <si>
    <t>ALCASSER</t>
  </si>
  <si>
    <t>AUTOVIA A-3 KM 283</t>
  </si>
  <si>
    <t>CTRA. N-322 PK. 275.8</t>
  </si>
  <si>
    <t>CL VALENCIA, 106-108</t>
  </si>
  <si>
    <t>CTRA. N-340 PK 24,800</t>
  </si>
  <si>
    <t>CTRA. NAC. 340, KM. 935</t>
  </si>
  <si>
    <t>CTRA. CV-320 PK. 5.9</t>
  </si>
  <si>
    <t>CTRA. A-7, PK. 406 - MARGEN DERECHO</t>
  </si>
  <si>
    <t>CTRA. A-7, PK. 406 - MARGEN IZQUIERDO</t>
  </si>
  <si>
    <t>CR. N-332 P.K. 204,6</t>
  </si>
  <si>
    <t>CTRA. N-332, P.K. 204,6</t>
  </si>
  <si>
    <t>PZA. ESPAÑA, 1</t>
  </si>
  <si>
    <t>XATIVA</t>
  </si>
  <si>
    <t>CTRA. N-340 P.K. 174,500</t>
  </si>
  <si>
    <t>CTRA. VV-1022 PK 9,100</t>
  </si>
  <si>
    <t>AVDA. DEL TEXTIL, S/N</t>
  </si>
  <si>
    <t>CR C-3316 VILLENA-ALCUDIA PK 26,300</t>
  </si>
  <si>
    <t>BOCAIRENT</t>
  </si>
  <si>
    <t>AUTPVOA A3 KM 345</t>
  </si>
  <si>
    <t>CTRA. A3 PK. 332.9</t>
  </si>
  <si>
    <t>CTRA. N-601, P.K. 184,4</t>
  </si>
  <si>
    <t>CTRA FUENSALDAÑA (VA-900) P.K 2,7</t>
  </si>
  <si>
    <t>CTRA. N-620, P.K. 116.8</t>
  </si>
  <si>
    <t>AUTOVIA A-6, KM. 196,00</t>
  </si>
  <si>
    <t>E.S. SAN MIGUEL DEL ARROYO</t>
  </si>
  <si>
    <t>CTRA. NAC. 601 P.K. 35,5</t>
  </si>
  <si>
    <t>CTRA. NAC 601, KM. 159,4</t>
  </si>
  <si>
    <t>AUTOV.A-62 PK. 177.800</t>
  </si>
  <si>
    <t>SIETE IGLESIAS DE TRABANCO</t>
  </si>
  <si>
    <t>CTRA. N-601 P.K. 259,700</t>
  </si>
  <si>
    <t>BECILLA DE VALDERABUEY</t>
  </si>
  <si>
    <t>BARRIO EL BAULAR, 11</t>
  </si>
  <si>
    <t>16043</t>
  </si>
  <si>
    <t>E.S. MERCABILBAO</t>
  </si>
  <si>
    <t>BARRIO IBARRETA, S/N</t>
  </si>
  <si>
    <t>BASAURI</t>
  </si>
  <si>
    <t>48970</t>
  </si>
  <si>
    <t>944264433</t>
  </si>
  <si>
    <t>CL SALAMANCA, 46</t>
  </si>
  <si>
    <t>CR N-630 P.K. 274,800</t>
  </si>
  <si>
    <t>CR C-528 P.K. 0,300 (ZAMORA-LEDESMA)</t>
  </si>
  <si>
    <t>CL 612 PK 6,3</t>
  </si>
  <si>
    <t>CTRA. NAC. 631, KM. 21</t>
  </si>
  <si>
    <t>CTRA.N-525 BENAVENTE-ORENSE, P.K.56.400</t>
  </si>
  <si>
    <t>POLIGONO 506, PARCELA 1608-B</t>
  </si>
  <si>
    <t>AV FEDERICO SILVA, 259</t>
  </si>
  <si>
    <t>AUTOVIA A-6, P.K. 249,7</t>
  </si>
  <si>
    <t>CTRA. N-122 PK. 426</t>
  </si>
  <si>
    <t>CTRA. N-122, P.K. 417,700</t>
  </si>
  <si>
    <t>CTRA. NAC. 125, KM. 6</t>
  </si>
  <si>
    <t>CR DE GODULLA S/N MERCAZARAGOZA(GASOLIN)</t>
  </si>
  <si>
    <t>AVDA. SANTA ISABEL, 7</t>
  </si>
  <si>
    <t>CTRA N-II A, KM 329,647</t>
  </si>
  <si>
    <t>CTRA. N-330, P.K. 505,5</t>
  </si>
  <si>
    <t>976106012</t>
  </si>
  <si>
    <t>CTRA. RICLA, S/N</t>
  </si>
  <si>
    <t>CTRA. A-123 PK. 10,400</t>
  </si>
  <si>
    <t>PEÑAFLOR</t>
  </si>
  <si>
    <t>CTRA. N-II PK. 302,620</t>
  </si>
  <si>
    <t>CR N-II P.K. 197,185</t>
  </si>
  <si>
    <t>CR N-II P.K. 197,3</t>
  </si>
  <si>
    <t>CTRA. N II PK. 237</t>
  </si>
  <si>
    <t>CTRA. N-330, P.K. 488,18</t>
  </si>
  <si>
    <t>CTRA.N-122, PK.84,6</t>
  </si>
  <si>
    <t>CR N-232 P.K. 271,200</t>
  </si>
  <si>
    <t>CTRA N-II P.K. 381,700</t>
  </si>
  <si>
    <t>POLIGONO INDUSTRIAL 28 - PARCELA 49</t>
  </si>
  <si>
    <t>AVD. LIBIA, 34</t>
  </si>
  <si>
    <t>957256005</t>
  </si>
  <si>
    <t>44048</t>
  </si>
  <si>
    <t>E.S. CARBAJOSA DE LA SAGRADA</t>
  </si>
  <si>
    <t>PG EL  MONTALVO - PARCELA A-10</t>
  </si>
  <si>
    <t>E.S. PARADAS</t>
  </si>
  <si>
    <t>00759</t>
  </si>
  <si>
    <t>PLAZA DE ESPAÑA, 1</t>
  </si>
  <si>
    <t>674340882</t>
  </si>
  <si>
    <t>Red Crt</t>
  </si>
  <si>
    <t>Red Fleet</t>
  </si>
  <si>
    <t>Red Sin Dto.</t>
  </si>
  <si>
    <t>Red Canarias HD</t>
  </si>
  <si>
    <t>P.I.URITIASOLO C/ VTA.LA ESTRELLA P-215</t>
  </si>
  <si>
    <t>No</t>
  </si>
  <si>
    <t>Si</t>
  </si>
  <si>
    <t>ver en google map</t>
  </si>
  <si>
    <t>AVDA. DEL MEDITERRANEO, 7 RONDA ALI</t>
  </si>
  <si>
    <t>CL REYES CATOLICOS, 2</t>
  </si>
  <si>
    <t>CTRA. POBES L-622,  PK. 20</t>
  </si>
  <si>
    <t>CTRA. A-624, P.K. 37,8</t>
  </si>
  <si>
    <t>AMURRIO</t>
  </si>
  <si>
    <t>31731</t>
  </si>
  <si>
    <t>U.S. EMISALBA</t>
  </si>
  <si>
    <t>CL FEDERICO GARCIA LORCA, 5</t>
  </si>
  <si>
    <t>02001</t>
  </si>
  <si>
    <t>CL HNOS. FALCO, 2</t>
  </si>
  <si>
    <t>CL PASEO DE LA CUBA, 36</t>
  </si>
  <si>
    <t>900100269</t>
  </si>
  <si>
    <t>CTRA. AB-300, KM. 2,2</t>
  </si>
  <si>
    <t>CTRA. ALBACETE, 94</t>
  </si>
  <si>
    <t>CTRA. AB-891 P.K. 75,600</t>
  </si>
  <si>
    <t>CTRA. CM-412, KM. 200</t>
  </si>
  <si>
    <t>CR AB-3212 P.K. 70,600</t>
  </si>
  <si>
    <t>AVD. REYES CATOLICOS, 26</t>
  </si>
  <si>
    <t>CTRA. N-310, PK. 120,5</t>
  </si>
  <si>
    <t>AUTOVIA A-43, PK. 117</t>
  </si>
  <si>
    <t>AVDA. CIRCUNVALACION, 9</t>
  </si>
  <si>
    <t>AVDA. DE MADRID, 11-13</t>
  </si>
  <si>
    <t>AVDA. ADOLFO SUAREZ, 26</t>
  </si>
  <si>
    <t>AVDA. ALCALDE LORENZO CARBONELL, 71</t>
  </si>
  <si>
    <t>AVDA. ELCHE, 16</t>
  </si>
  <si>
    <t>AVDA. PINTOR GASTON CASTELLO, 58</t>
  </si>
  <si>
    <t>AV CONDOMINA, 47</t>
  </si>
  <si>
    <t>AV. DE DENIA, 60</t>
  </si>
  <si>
    <t>CTRA. NAC. 340A, P.K. 105,1</t>
  </si>
  <si>
    <t>XIXONA</t>
  </si>
  <si>
    <t>CTRA. N-340 P.K. 91.2</t>
  </si>
  <si>
    <t>CTRA. N-332 P.K. 18</t>
  </si>
  <si>
    <t>CTRA. DE ELCHE - SANTA POLA, S/N</t>
  </si>
  <si>
    <t>CTRA. A-302 P.K. 5</t>
  </si>
  <si>
    <t>GUARDAMAR</t>
  </si>
  <si>
    <t>CTRA. N-332 PK. 65.9</t>
  </si>
  <si>
    <t>CR AP-3061 P.K. 15.5(DE ELCHE A DOLORES)</t>
  </si>
  <si>
    <t>CTRA. C-3321 P.K. 38.1</t>
  </si>
  <si>
    <t>CTRA C-3321, PK 34.8</t>
  </si>
  <si>
    <t>AVDA. DOCTOR GREGORIO MARAÑON, 14</t>
  </si>
  <si>
    <t>16976</t>
  </si>
  <si>
    <t>E.S. TORREGAS</t>
  </si>
  <si>
    <t>CL MANUEL MARTINEZ GUIRADO 3</t>
  </si>
  <si>
    <t>03183</t>
  </si>
  <si>
    <t>CTRA. NAC. 332,  PK 63,3</t>
  </si>
  <si>
    <t>CTRA. N-332, PK. 47</t>
  </si>
  <si>
    <t>ORIHUELA CUESTA</t>
  </si>
  <si>
    <t>CTRA. N-332 PK. 52.1</t>
  </si>
  <si>
    <t>CL MAYOR S/N.</t>
  </si>
  <si>
    <t>PROLONGACION CL MAYOR, S/N</t>
  </si>
  <si>
    <t>CTRA NAC. 332, PK 46</t>
  </si>
  <si>
    <t>19112</t>
  </si>
  <si>
    <t>E.S. LA GALIA</t>
  </si>
  <si>
    <t>PARTIDA ALTABIX-AVDA DEL BIMILENARIO,S/N</t>
  </si>
  <si>
    <t>03207</t>
  </si>
  <si>
    <t>96 542 14 48</t>
  </si>
  <si>
    <t>CTRA. MATOLA AV-3051 P.K. 6,200</t>
  </si>
  <si>
    <t>CTRA. DE ALMORADI-ORIHUELA, KM. 0,400</t>
  </si>
  <si>
    <t>18543</t>
  </si>
  <si>
    <t>E.S. CAPUCHINOS</t>
  </si>
  <si>
    <t>AVDA. CONSTITUCION, 1</t>
  </si>
  <si>
    <t>CTRA. DE AL,ORADI, KM. 0,400 MARGEN DCHO</t>
  </si>
  <si>
    <t>CTRA. ARNEVA- EL MOJON, P.K.  2,100</t>
  </si>
  <si>
    <t>ARNEVA-ORIHUELA</t>
  </si>
  <si>
    <t>CL. LEON, 3 - CRUCE CL MADRID, 21</t>
  </si>
  <si>
    <t>CL AUSIAS MARCH, S/N</t>
  </si>
  <si>
    <t>AVDA. DENIA, 183</t>
  </si>
  <si>
    <t>AVDA AUSIAS MARCH - ESQ.  CL INFANTA</t>
  </si>
  <si>
    <t>AUTOP. A-7 PK 655.0</t>
  </si>
  <si>
    <t>CTRA. N-332, P.K. 139,2</t>
  </si>
  <si>
    <t>CTRA. CALLOSA, P.K. 9,22 (A-150)</t>
  </si>
  <si>
    <t>ALTEA</t>
  </si>
  <si>
    <t>AV LIBERTAD, ESQUINA  CL ROMERO, S/N</t>
  </si>
  <si>
    <t>AUTOVIA A-31, KM. 204,7</t>
  </si>
  <si>
    <t>PRETER</t>
  </si>
  <si>
    <t>CTRA. A-31, KM. 191</t>
  </si>
  <si>
    <t>CTRA. A-31 PK. 191</t>
  </si>
  <si>
    <t>CTRA. CV-743 (TEULADA-MORAIRA) PK.4</t>
  </si>
  <si>
    <t>MORAIRA</t>
  </si>
  <si>
    <t>AV. GENERALITAT VALENCIANA, 4</t>
  </si>
  <si>
    <t>CTRA N-340 PK 144.6</t>
  </si>
  <si>
    <t>CTRA. N-340 P.K. 113,3</t>
  </si>
  <si>
    <t>CTRA. DE NIJAR (JUNTO SEMINARIO)</t>
  </si>
  <si>
    <t>CTRA. A.L.P. 204 P.K. 10,560</t>
  </si>
  <si>
    <t>NIJAR</t>
  </si>
  <si>
    <t>CTRA. DE NIJAR, KM. 6.9</t>
  </si>
  <si>
    <t>CTRA. AL-12 PK. 3.6</t>
  </si>
  <si>
    <t>CTRA. ALP-113 P.K. 34,200</t>
  </si>
  <si>
    <t>CTRA. A-92, PK. 338.6</t>
  </si>
  <si>
    <t>AVDA. ATRALES, 34</t>
  </si>
  <si>
    <t>PARAJE LOS GURULLOS S/N</t>
  </si>
  <si>
    <t>PARCELA T2, SECTOR S-RTU</t>
  </si>
  <si>
    <t>11619</t>
  </si>
  <si>
    <t>E.S. LA MILAGROSA</t>
  </si>
  <si>
    <t>CTRA. ALP-751, PK. 19,400</t>
  </si>
  <si>
    <t>TABERNO</t>
  </si>
  <si>
    <t>04692</t>
  </si>
  <si>
    <t>950-163338</t>
  </si>
  <si>
    <t>CTRA. AL-41 P.K. 2,700</t>
  </si>
  <si>
    <t>CTRA. ALP-701 P.K. 1,800</t>
  </si>
  <si>
    <t>22202</t>
  </si>
  <si>
    <t>E.S. SERON</t>
  </si>
  <si>
    <t>CL MINA LEONA, 1 PG. LAS ZALEAS</t>
  </si>
  <si>
    <t>SERON</t>
  </si>
  <si>
    <t>04899</t>
  </si>
  <si>
    <t>950167325</t>
  </si>
  <si>
    <t>CTRA. N-634, P.K. 409.5</t>
  </si>
  <si>
    <t>PLAZA RUIZ DE LA PE\A S/N</t>
  </si>
  <si>
    <t>CTRA. O-623, P.K. 1.0</t>
  </si>
  <si>
    <t>CL EL CALEYO DE ARRIBA, 41</t>
  </si>
  <si>
    <t>CTRA AS-381, KM. 3,3</t>
  </si>
  <si>
    <t>PRUVIA-LLANERA</t>
  </si>
  <si>
    <t>AVD. FERNANDEZ LADREDA, 105</t>
  </si>
  <si>
    <t>CTRA. N-632 PK. 43.05</t>
  </si>
  <si>
    <t>CAMINO DE LA CANDELERA, 46 LEORIO</t>
  </si>
  <si>
    <t>CTRA AS-246 PK 28.7</t>
  </si>
  <si>
    <t>MAREO-GIJON</t>
  </si>
  <si>
    <t>CTRA. N-632 P.K. 60,700</t>
  </si>
  <si>
    <t>CAMINO DEL CURULLU, 71</t>
  </si>
  <si>
    <t>CASTIELLO BERNUECES</t>
  </si>
  <si>
    <t>CTRA N-632 PK 94.4</t>
  </si>
  <si>
    <t>TRAVESIA LOS CANAPES, 2</t>
  </si>
  <si>
    <t>CTRA. AS-19, KM. 19,4</t>
  </si>
  <si>
    <t>19295</t>
  </si>
  <si>
    <t>E.S. CABORANA</t>
  </si>
  <si>
    <t>PG. CABONARA - MOREDA DE ALLER</t>
  </si>
  <si>
    <t>CABORANA</t>
  </si>
  <si>
    <t>33684</t>
  </si>
  <si>
    <t>985483778</t>
  </si>
  <si>
    <t>CR N-634 P.K. 4,85</t>
  </si>
  <si>
    <t>CTRA. N-634 P.K. 431</t>
  </si>
  <si>
    <t>CR AS-216, P.K. 5.160</t>
  </si>
  <si>
    <t>CL HIGINIO CARROCERA, S/N</t>
  </si>
  <si>
    <t>BARROS / LANGREO</t>
  </si>
  <si>
    <t>POL. EL SOTU, S/N</t>
  </si>
  <si>
    <t>CTRA. DE BURGOHONDO, PK. 1,100</t>
  </si>
  <si>
    <t>AVDA. JUAN CARLOS I, 4</t>
  </si>
  <si>
    <t>CTRA. C-505, P.K. 63.7</t>
  </si>
  <si>
    <t>NAVALPERAL DEL PINAR</t>
  </si>
  <si>
    <t>CTRA. AV-512, P.K. 0.7</t>
  </si>
  <si>
    <t>918630258</t>
  </si>
  <si>
    <t>CL DOCTOR DIAZ PALACIOS, S/N</t>
  </si>
  <si>
    <t>CR C-501, P.K. 0.5</t>
  </si>
  <si>
    <t>12325</t>
  </si>
  <si>
    <t>CARRETERA COMARCAL 501 KM 8,631</t>
  </si>
  <si>
    <t>651648284</t>
  </si>
  <si>
    <t>CTRA. N-110, P.K. 327</t>
  </si>
  <si>
    <t>CTRA. N-V   P.K. 402</t>
  </si>
  <si>
    <t>00464</t>
  </si>
  <si>
    <t>U.S. POSTE ALCONCHEL</t>
  </si>
  <si>
    <t>CRTA. EX 107, KM. 43,5</t>
  </si>
  <si>
    <t>ALCONCHEL</t>
  </si>
  <si>
    <t>06131</t>
  </si>
  <si>
    <t>696330629</t>
  </si>
  <si>
    <t>CTRA. NAC. 432, P.K. 41,7</t>
  </si>
  <si>
    <t>CTRA. N-432, PK. 15,98</t>
  </si>
  <si>
    <t>CTRA. N-523 P.K. 82,3</t>
  </si>
  <si>
    <t>GEVORA DE CAUDILLO</t>
  </si>
  <si>
    <t>CR EX-209     P.K. 22,5</t>
  </si>
  <si>
    <t>CR N-523 P.K. 50</t>
  </si>
  <si>
    <t>CTRA. N-630, P.K.  665,4</t>
  </si>
  <si>
    <t>CTRA. BADAJOZ-HUELVA, P.K. 95</t>
  </si>
  <si>
    <t>PG. LA CHACARA, PARCELA 3</t>
  </si>
  <si>
    <t>CTRA. VILLALBA P.K. 12</t>
  </si>
  <si>
    <t>CR C-520 PK 99</t>
  </si>
  <si>
    <t>CTRA. C-520 P.K. 96,500</t>
  </si>
  <si>
    <t>CTRA. C-420 P.K. 39</t>
  </si>
  <si>
    <t>41996</t>
  </si>
  <si>
    <t>E.S. CASTUERA</t>
  </si>
  <si>
    <t>CL. ZURBARAN, 2</t>
  </si>
  <si>
    <t>924760059</t>
  </si>
  <si>
    <t>CTRA. C-632 P.K. 0</t>
  </si>
  <si>
    <t>01837</t>
  </si>
  <si>
    <t>U.S. POSTE HERRERA DUQUE</t>
  </si>
  <si>
    <t>AV LA PALMERA, 22</t>
  </si>
  <si>
    <t>HERRERA DEL DUQUE</t>
  </si>
  <si>
    <t>06670</t>
  </si>
  <si>
    <t>924-650081</t>
  </si>
  <si>
    <t>AVD. DE CHILE S/N</t>
  </si>
  <si>
    <t>VILLANUEVA DE LA SIRENA</t>
  </si>
  <si>
    <t>CL HERNAN CORTES, S/N</t>
  </si>
  <si>
    <t>02024</t>
  </si>
  <si>
    <t>U.S. AVENIDA EXTREMADURA</t>
  </si>
  <si>
    <t>AVD. EXTREMADURA, 15</t>
  </si>
  <si>
    <t>924310095</t>
  </si>
  <si>
    <t>CTRA DE CIRCUNVALACION PK 340</t>
  </si>
  <si>
    <t>CTRA NACIONAL V,  PK.334,2</t>
  </si>
  <si>
    <t>CR N-V P.K. 351,490</t>
  </si>
  <si>
    <t>AVD. EXTREMADURA S/N</t>
  </si>
  <si>
    <t>CTRA. N-432 P.K. 115.0</t>
  </si>
  <si>
    <t>16998</t>
  </si>
  <si>
    <t>E.S. AZAÑA</t>
  </si>
  <si>
    <t>CL MANUEL AZAÑA, 5</t>
  </si>
  <si>
    <t>07006</t>
  </si>
  <si>
    <t>677479631</t>
  </si>
  <si>
    <t>CTRA.CALVIA-PALMA NOVA P.K. 5,500</t>
  </si>
  <si>
    <t>CTRA. PALMA-MANACOR KM 42,5</t>
  </si>
  <si>
    <t>VILAFRANCA DE BONANY</t>
  </si>
  <si>
    <t>03320</t>
  </si>
  <si>
    <t>U.S. SANTA MARIA</t>
  </si>
  <si>
    <t>PLAZA HOSTALS, 4</t>
  </si>
  <si>
    <t>SANTA MARIA DEL CAMI</t>
  </si>
  <si>
    <t>07320</t>
  </si>
  <si>
    <t>971-620362</t>
  </si>
  <si>
    <t>CL TRAJINEROS, 1</t>
  </si>
  <si>
    <t>SA PUEBLA</t>
  </si>
  <si>
    <t>CL ES CARRERO S/N</t>
  </si>
  <si>
    <t>CM DE LAS MARAVILLAS, S/N</t>
  </si>
  <si>
    <t>PLAYA DE PALMA</t>
  </si>
  <si>
    <t>CTRA. PM-717 P.K.23</t>
  </si>
  <si>
    <t>CTRA. C-717 P.K. 23</t>
  </si>
  <si>
    <t>31792</t>
  </si>
  <si>
    <t>E.S. CLUB NAUTIC S'ESTANYOL</t>
  </si>
  <si>
    <t>CL VIA MEDITERRANEO, S/N</t>
  </si>
  <si>
    <t>S'ESTANYOL DE MIGJORN</t>
  </si>
  <si>
    <t>07639</t>
  </si>
  <si>
    <t>971640085</t>
  </si>
  <si>
    <t>AV BIENVENIDOS, 36</t>
  </si>
  <si>
    <t>PZA. DE ABU UMAR, 1</t>
  </si>
  <si>
    <t>31781</t>
  </si>
  <si>
    <t>U.S. PUERTO DEPORTIVO BOTAFOCH</t>
  </si>
  <si>
    <t>PS JUAN CARLOS I S/N</t>
  </si>
  <si>
    <t>971311711</t>
  </si>
  <si>
    <t>AV. PARALELO, 183</t>
  </si>
  <si>
    <t>CL CASANOVA, 89</t>
  </si>
  <si>
    <t>CL ROGER DE FLOR, 48-50</t>
  </si>
  <si>
    <t>19168</t>
  </si>
  <si>
    <t>U.S. DIPUTACION</t>
  </si>
  <si>
    <t>CL DIPUTACION, 9</t>
  </si>
  <si>
    <t>08015</t>
  </si>
  <si>
    <t>934410101</t>
  </si>
  <si>
    <t>03500</t>
  </si>
  <si>
    <t>U.S. CAMPO SAGRADO</t>
  </si>
  <si>
    <t>AVDA. MARQUES DE CAMPO SAGRADO, 30</t>
  </si>
  <si>
    <t>CL LOPE DE VEGA, 125</t>
  </si>
  <si>
    <t>936911501</t>
  </si>
  <si>
    <t>RONDA GENERAL MITRE, 128. ESQ. MUNTANER</t>
  </si>
  <si>
    <t>C./ CRAYWINKEL, 1</t>
  </si>
  <si>
    <t>00832</t>
  </si>
  <si>
    <t>E.S. CLOT</t>
  </si>
  <si>
    <t>CLOT, 181</t>
  </si>
  <si>
    <t>08027</t>
  </si>
  <si>
    <t>93-3523286</t>
  </si>
  <si>
    <t>AV DE ESPLUGAS, 103</t>
  </si>
  <si>
    <t>CONDE DE URGEL, 219</t>
  </si>
  <si>
    <t>PASEO VALLDAURA, 210-212</t>
  </si>
  <si>
    <t>AVDA DE BURGOS, 81</t>
  </si>
  <si>
    <t>MOLLET DEL VALLES</t>
  </si>
  <si>
    <t>PGNO.IND.LA FERRERIA, S/N</t>
  </si>
  <si>
    <t>MONTCADA I REIXAC</t>
  </si>
  <si>
    <t>CTRA. N-150, P.K. 2,6</t>
  </si>
  <si>
    <t>MONTCADA Y REIXAC</t>
  </si>
  <si>
    <t>CTRA NAC.152, PK 15.1</t>
  </si>
  <si>
    <t>STA. PERPETUA DE MOGUDA</t>
  </si>
  <si>
    <t>CR. C-59, PK 1,5</t>
  </si>
  <si>
    <t>PASSEIG FLUVIAL, 9 (SECTOR CAN RASOLER)</t>
  </si>
  <si>
    <t>PARETS DEL VALLES</t>
  </si>
  <si>
    <t>CTRA N-141 C, PK 27.3</t>
  </si>
  <si>
    <t>MOIA</t>
  </si>
  <si>
    <t>CTRA. C-17, PK. 20,5</t>
  </si>
  <si>
    <t>LLIÇA D'AMUNT</t>
  </si>
  <si>
    <t>RAMBLA SANT PAU DEL RIU SEC, 7</t>
  </si>
  <si>
    <t>AUTOPISTA C-16, KM 35,5 -DIREC.BARCELONA</t>
  </si>
  <si>
    <t>VACARISSES</t>
  </si>
  <si>
    <t>AUTOPISTA C-16, KM 35,5 - DIREC. MANRESA</t>
  </si>
  <si>
    <t>CTRA C-55, PK 24.9 (DIRECCION BARCELONA)</t>
  </si>
  <si>
    <t>CTRA C-55, PK 24.9 (DIRECCION MANRESA)</t>
  </si>
  <si>
    <t>CTRA. B-431, P.K. 53.0</t>
  </si>
  <si>
    <t>RDA. DE CERDANYOLA, 1</t>
  </si>
  <si>
    <t>CERDANYOLA DEL VALLES</t>
  </si>
  <si>
    <t>CL SANTA ROSA, 47</t>
  </si>
  <si>
    <t>AV. COSTA BRAVA, 163</t>
  </si>
  <si>
    <t>CTRA N II  KM 674,300 - MARGEN IZQUIERDO</t>
  </si>
  <si>
    <t>CTRA N-2 PK 674,200 - MARGEN DERECHO</t>
  </si>
  <si>
    <t>CTRA. C-32, PK 129,8</t>
  </si>
  <si>
    <t>CTRA R-2 PK 680.9</t>
  </si>
  <si>
    <t>CTRA. DEL MOTSENY BV-5301, P.K. 3</t>
  </si>
  <si>
    <t>CTRA. C-61, PK. 11</t>
  </si>
  <si>
    <t>CTRA. BV-5122 P.K. 5,05</t>
  </si>
  <si>
    <t>FOGARS DE LA SELVA</t>
  </si>
  <si>
    <t>PASEO DE LA GENERALITAT, 33</t>
  </si>
  <si>
    <t>VIC</t>
  </si>
  <si>
    <t>CTRA. C-17 PK. 50</t>
  </si>
  <si>
    <t>CTRA. C-16 PK. 114</t>
  </si>
  <si>
    <t>GUARDIOLA DE BERGUEDA</t>
  </si>
  <si>
    <t>N-340 KM 1213,7</t>
  </si>
  <si>
    <t>CTRA. C-243, KM.5</t>
  </si>
  <si>
    <t>AUTOP. A-7 PK 165.5</t>
  </si>
  <si>
    <t>937720233</t>
  </si>
  <si>
    <t>CTRA. N-II, KM. 591,3</t>
  </si>
  <si>
    <t>CTRA. BP-2121 PK. 2</t>
  </si>
  <si>
    <t>PACS DEL PENEDES</t>
  </si>
  <si>
    <t>AVDA. VILAFRANCA, S/N</t>
  </si>
  <si>
    <t>CTRA. C-15, PK. 45,4</t>
  </si>
  <si>
    <t>CANYELLES</t>
  </si>
  <si>
    <t>AV DEL REMOLAR, 37</t>
  </si>
  <si>
    <t>EL PRAT DE LLOBREGAT</t>
  </si>
  <si>
    <t>AUTOVIA B-17 PK 7.5</t>
  </si>
  <si>
    <t>17016</t>
  </si>
  <si>
    <t>U.S. AEROPUERTO DE BARCELONA LADO AIRE</t>
  </si>
  <si>
    <t>LG AEROPUERTO (LADO AIRE)</t>
  </si>
  <si>
    <t>SANT BOI DE LLOBREGAT</t>
  </si>
  <si>
    <t>08830</t>
  </si>
  <si>
    <t>936362019</t>
  </si>
  <si>
    <t>CTRA. DE LA VILA, 33</t>
  </si>
  <si>
    <t>CTRA. C-245 P.K. 5</t>
  </si>
  <si>
    <t>AV CONSTITUCION, 99</t>
  </si>
  <si>
    <t>CL GRANADA, 20-24</t>
  </si>
  <si>
    <t>CTRA. C-31, PK. 195,5</t>
  </si>
  <si>
    <t>HOSPITALET DE LLOBREGAT.</t>
  </si>
  <si>
    <t>CL BOTANICA, 74</t>
  </si>
  <si>
    <t>L'HOSPITALET DE LLOBREGAT</t>
  </si>
  <si>
    <t>CL MOZART, 24</t>
  </si>
  <si>
    <t>AVDA.DE EDUARDO MARISTANY ESQ.CL LLULL</t>
  </si>
  <si>
    <t>CTRA A SANT JOAN D'ESPI BV-2001 KM 2</t>
  </si>
  <si>
    <t>05287</t>
  </si>
  <si>
    <t>U.S. FUENTECILLAS</t>
  </si>
  <si>
    <t>PS DE LAS FUENTECILLAS S/N</t>
  </si>
  <si>
    <t>947-262497</t>
  </si>
  <si>
    <t>CTRA. MADRID-IRUN (N-I) KM. 236</t>
  </si>
  <si>
    <t>AVD. PRINCIPE DE ASTURIAS, PARCELA A</t>
  </si>
  <si>
    <t>CL ISLAS BALEARES, S/N</t>
  </si>
  <si>
    <t>CL ALCALDE MARTIN COBOS, 18</t>
  </si>
  <si>
    <t>26525</t>
  </si>
  <si>
    <t>E.S. BURGOS</t>
  </si>
  <si>
    <t>CL PARAMO, 10</t>
  </si>
  <si>
    <t>947 13 57 92</t>
  </si>
  <si>
    <t>CTRA C-627, PK 38.3</t>
  </si>
  <si>
    <t>CTRA. MADRID-SANTANDER, KM. 248,8</t>
  </si>
  <si>
    <t>947292056</t>
  </si>
  <si>
    <t>AUTOP. A-1 PK 35.0</t>
  </si>
  <si>
    <t>CTRA BU-910, KM 24</t>
  </si>
  <si>
    <t>CTRA. N-630 P.K. 556,500</t>
  </si>
  <si>
    <t>CTRA. EX-106, PK. 1,400</t>
  </si>
  <si>
    <t>11315</t>
  </si>
  <si>
    <t>E.S. AFER</t>
  </si>
  <si>
    <t>CTRA. EX-102, KM. 12,200</t>
  </si>
  <si>
    <t>CAMPO LUGAR</t>
  </si>
  <si>
    <t>10134</t>
  </si>
  <si>
    <t>927492647</t>
  </si>
  <si>
    <t>CTRA. NUEVA, 26</t>
  </si>
  <si>
    <t>13193</t>
  </si>
  <si>
    <t>E.S. JARAIZ</t>
  </si>
  <si>
    <t>CTRA. EX-392, KM 16</t>
  </si>
  <si>
    <t>JARAIZ DE LA VERA</t>
  </si>
  <si>
    <t>10400</t>
  </si>
  <si>
    <t>927170127</t>
  </si>
  <si>
    <t>CTRA. EX-203, PK 47,8</t>
  </si>
  <si>
    <t>CTRA. N-630 P.K. 469.5</t>
  </si>
  <si>
    <t>02101</t>
  </si>
  <si>
    <t>U.S. POSTE TORREJON EL RUBIO</t>
  </si>
  <si>
    <t>CTRA. EX. 208 P.K. 40</t>
  </si>
  <si>
    <t>TORREJON EL RUBIO</t>
  </si>
  <si>
    <t>10694</t>
  </si>
  <si>
    <t>927455036</t>
  </si>
  <si>
    <t>70650</t>
  </si>
  <si>
    <t>U.S. POSTE TORREJONCILLO</t>
  </si>
  <si>
    <t>CTRA. CIUDAD RODRIGO, 9</t>
  </si>
  <si>
    <t>TORREJONCILLO</t>
  </si>
  <si>
    <t>10830</t>
  </si>
  <si>
    <t>927-303282</t>
  </si>
  <si>
    <t>70617</t>
  </si>
  <si>
    <t>U.S. POSTE BROZAS</t>
  </si>
  <si>
    <t>CTRA. EX-2075 P.K. 33,400</t>
  </si>
  <si>
    <t>BROZAS</t>
  </si>
  <si>
    <t>10950</t>
  </si>
  <si>
    <t>927395187</t>
  </si>
  <si>
    <t>AVDA. ASTILLEROS,  S/N</t>
  </si>
  <si>
    <t>CTRA R-4 PK 680.0</t>
  </si>
  <si>
    <t>AV. PUENTE ZUAZO S/N</t>
  </si>
  <si>
    <t>CTRA BARROSA-CHICLANA PK 2</t>
  </si>
  <si>
    <t>CTRA N-340 PK 5.6</t>
  </si>
  <si>
    <t>CTRA. N-340 P.K. 36,600</t>
  </si>
  <si>
    <t>PZA. REYES CATOLICOS, 3</t>
  </si>
  <si>
    <t>BARBATE</t>
  </si>
  <si>
    <t>CTRA. NAC. 340, KM 106</t>
  </si>
  <si>
    <t>CR C-233 PK 6.3 (POL.IND.ZABAL BAJO)</t>
  </si>
  <si>
    <t>LINEA DE LA CONCEPCION</t>
  </si>
  <si>
    <t>CTRA N-340 PK 134.0</t>
  </si>
  <si>
    <t>CTRA. C-3331 P.K. 84</t>
  </si>
  <si>
    <t>CTRA. C-3331 P.K. 88</t>
  </si>
  <si>
    <t>CTRA. N-340, P.K. 82,1</t>
  </si>
  <si>
    <t>AVDA. ARCOS DE LA FRONTERA, 59</t>
  </si>
  <si>
    <t>BARRIADA LA PLATA, S/N</t>
  </si>
  <si>
    <t>AVDA. DE ARCOS, SECTOR 28</t>
  </si>
  <si>
    <t>AVDA. ANDALUCIA, 105</t>
  </si>
  <si>
    <t>CTRA. N-IV, P.K. 652 ZONA PORTUARIA</t>
  </si>
  <si>
    <t>EL PUERTO  DE SANTAMARIA</t>
  </si>
  <si>
    <t>AVDA. PUNTA CANDOR, S/N</t>
  </si>
  <si>
    <t>C./ MARIA AUXILIADORA, 35</t>
  </si>
  <si>
    <t>21455</t>
  </si>
  <si>
    <t>U.S. CHIPIONA</t>
  </si>
  <si>
    <t>AV DE LA ESTACIÓN, S/N - PG LA LAGUNILLA</t>
  </si>
  <si>
    <t>956372950</t>
  </si>
  <si>
    <t>AV DE LA DIPUTACION S/N</t>
  </si>
  <si>
    <t>05167</t>
  </si>
  <si>
    <t>U.S. POSTE GRAZALEMA</t>
  </si>
  <si>
    <t>CTRA. C-344, PK. 53</t>
  </si>
  <si>
    <t>GRAZALEMA</t>
  </si>
  <si>
    <t>11610</t>
  </si>
  <si>
    <t>CTRA. A-382 JEREZ-ARCOS, KM. 20</t>
  </si>
  <si>
    <t>CR N-342, P.K. 30</t>
  </si>
  <si>
    <t>05360</t>
  </si>
  <si>
    <t>E.S. VALDECILLA</t>
  </si>
  <si>
    <t>AVDA. VALDECILLA, 14</t>
  </si>
  <si>
    <t>39010</t>
  </si>
  <si>
    <t>942331107</t>
  </si>
  <si>
    <t>CL JOSEFINA DE MAZA, 2 (PQUE.EMP.PIASCA)</t>
  </si>
  <si>
    <t>FINCA EL SOLARON S/N CASTANEDO</t>
  </si>
  <si>
    <t>26273</t>
  </si>
  <si>
    <t>E.S. REINOSA I</t>
  </si>
  <si>
    <t>PG.  SEPES-LA VEGA, PARC. 74-80</t>
  </si>
  <si>
    <t>REINOSA</t>
  </si>
  <si>
    <t>39200</t>
  </si>
  <si>
    <t>942753179</t>
  </si>
  <si>
    <t>20311</t>
  </si>
  <si>
    <t>E.S. REINOSA II</t>
  </si>
  <si>
    <t>AV. CANTABRIA, 99</t>
  </si>
  <si>
    <t>942750029</t>
  </si>
  <si>
    <t>AUTOVIA A-67 KM 133,40 (ENLACE REINOSA S</t>
  </si>
  <si>
    <t>02316</t>
  </si>
  <si>
    <t>E.S. POLIENTES</t>
  </si>
  <si>
    <t>CTRA. CA-272, KM 30,500 (POLIENTES)</t>
  </si>
  <si>
    <t>VALDERREDIBLE</t>
  </si>
  <si>
    <t>39220</t>
  </si>
  <si>
    <t>682 897 436</t>
  </si>
  <si>
    <t>U.S. TANOS</t>
  </si>
  <si>
    <t>PARCELA 1 - PLAN PARCIAL DE COTEIROS II</t>
  </si>
  <si>
    <t>16820</t>
  </si>
  <si>
    <t>CL PABLO GARNICA, 15</t>
  </si>
  <si>
    <t>942060680</t>
  </si>
  <si>
    <t>AV JOSE ANTONIO, 46</t>
  </si>
  <si>
    <t>CTRA N-611 PK 12.6</t>
  </si>
  <si>
    <t>CTRA N-634 PK 245.0</t>
  </si>
  <si>
    <t>CR C-6316 P.K. 10,5 CABO REDONDO</t>
  </si>
  <si>
    <t>OREÑA</t>
  </si>
  <si>
    <t>16721</t>
  </si>
  <si>
    <t>E.S. VEGA DE PAS</t>
  </si>
  <si>
    <t>TR. CANDOLIAS, 9</t>
  </si>
  <si>
    <t>VEGA DE PAS</t>
  </si>
  <si>
    <t>39685</t>
  </si>
  <si>
    <t>942 595 102</t>
  </si>
  <si>
    <t>CTRA. N-634 P.K. 199.5</t>
  </si>
  <si>
    <t>CTRA. RIBESALBES, S/N</t>
  </si>
  <si>
    <t>01497</t>
  </si>
  <si>
    <t>E.S. VILLAFRANCA DEL CID</t>
  </si>
  <si>
    <t>AVDA. CASTELLON, S/N</t>
  </si>
  <si>
    <t>VILLAFRANCA DEL CID</t>
  </si>
  <si>
    <t>12150</t>
  </si>
  <si>
    <t>964440282</t>
  </si>
  <si>
    <t>AV ZARAGOZA, S/N - CTRA. CV-10, KM. 8,7</t>
  </si>
  <si>
    <t>CTRA. CS-V-2001, KM. 1</t>
  </si>
  <si>
    <t>AVDA. PAIS VALENCIA, 34</t>
  </si>
  <si>
    <t>964604559</t>
  </si>
  <si>
    <t>PZA. DEL PILAR, 2</t>
  </si>
  <si>
    <t>AV. DEL TRANSPORTE S/N (FRENTE LIDL)</t>
  </si>
  <si>
    <t>CTRA. N-340, PK. 963,7 -  MARGEN IZQDO</t>
  </si>
  <si>
    <t>964513083</t>
  </si>
  <si>
    <t>CTRA. NAC. 340A, PK: 966,4</t>
  </si>
  <si>
    <t>VILLAREAL DE LOS INFANTES</t>
  </si>
  <si>
    <t>AUTOP. A-7 PK 358.0</t>
  </si>
  <si>
    <t>C./ LUCIANA, 51</t>
  </si>
  <si>
    <t>CTRA. N-420 P.K. 103</t>
  </si>
  <si>
    <t>CTRA. A-43, KM. 14</t>
  </si>
  <si>
    <t>12519</t>
  </si>
  <si>
    <t>E.S. TARAY</t>
  </si>
  <si>
    <t>CTRA. NAC. IV, KM. 145,330</t>
  </si>
  <si>
    <t>VILLARTA DE SAN JUAN</t>
  </si>
  <si>
    <t>13210</t>
  </si>
  <si>
    <t>647641719</t>
  </si>
  <si>
    <t>CTRA N 430 KM 371,100</t>
  </si>
  <si>
    <t>CTRA. MANZANARES, S/N</t>
  </si>
  <si>
    <t>CTRA. C-417, P.K. 16.200</t>
  </si>
  <si>
    <t>BOLA\OS DE CALATRAVA</t>
  </si>
  <si>
    <t>CL EJIDO DE SAN JUAN, S/N</t>
  </si>
  <si>
    <t>AVDA. DEL VINO,10</t>
  </si>
  <si>
    <t>CTRA. C-415 P.K. 80,900</t>
  </si>
  <si>
    <t>RAMON Y CAJAL S/N</t>
  </si>
  <si>
    <t>AV DE CERVERA, 81</t>
  </si>
  <si>
    <t>00262</t>
  </si>
  <si>
    <t>U.S. POSTE PEDRO MUÑOZ</t>
  </si>
  <si>
    <t>AVD. CONSTITUCION, 20</t>
  </si>
  <si>
    <t>PEDRO MUÑOZ</t>
  </si>
  <si>
    <t>13620</t>
  </si>
  <si>
    <t>926587164</t>
  </si>
  <si>
    <t>CTRA. LAS MESAS S/N</t>
  </si>
  <si>
    <t>PASEO SAN ISIDRO, 14</t>
  </si>
  <si>
    <t>PLAZA COLON S/N</t>
  </si>
  <si>
    <t>AVDA. DEL BRILLANTE, S/N.</t>
  </si>
  <si>
    <t>02648</t>
  </si>
  <si>
    <t>E.S. PUENTE DEL ARENAL</t>
  </si>
  <si>
    <t>AV. DEL CAMPO DE LA VERDAD, S/N</t>
  </si>
  <si>
    <t>14009</t>
  </si>
  <si>
    <t>957204767</t>
  </si>
  <si>
    <t>AVDA. DE LA TORRECILLA, 41</t>
  </si>
  <si>
    <t>02650</t>
  </si>
  <si>
    <t>U.S. CARLOS III</t>
  </si>
  <si>
    <t>AV CARLOS III, S/N</t>
  </si>
  <si>
    <t>CL GABRIEL RAMOS BEJARANO, PARCELA 110</t>
  </si>
  <si>
    <t>12066</t>
  </si>
  <si>
    <t>E.S. SEGOVIA</t>
  </si>
  <si>
    <t>CTRA. FUENCABIERTA-PALMA DEL RIO, KM. 8</t>
  </si>
  <si>
    <t>FUENTE PALMERA</t>
  </si>
  <si>
    <t>14120</t>
  </si>
  <si>
    <t>957947402</t>
  </si>
  <si>
    <t>17936</t>
  </si>
  <si>
    <t>E.S. LOS PEDROCHES</t>
  </si>
  <si>
    <t>CTRA. AÑORA-DOS TORRES, KM. 2</t>
  </si>
  <si>
    <t>AÑORA</t>
  </si>
  <si>
    <t>14450</t>
  </si>
  <si>
    <t>653091006</t>
  </si>
  <si>
    <t>CL SAN SEBASTIAN, S/N</t>
  </si>
  <si>
    <t>CTRA. N-331 P.K. 432</t>
  </si>
  <si>
    <t>02667</t>
  </si>
  <si>
    <t>E.S. LOS ALFARES</t>
  </si>
  <si>
    <t>CTRA. CO-331, PK. 38</t>
  </si>
  <si>
    <t>LA RAMBLA</t>
  </si>
  <si>
    <t>14540</t>
  </si>
  <si>
    <t>667461958</t>
  </si>
  <si>
    <t>AVDA. DE EUROPA, S/N</t>
  </si>
  <si>
    <t>AV MARQUES DE LA VEGA DE ARMIJO, S/N</t>
  </si>
  <si>
    <t>CTRA. R-4 P.K. 358,500</t>
  </si>
  <si>
    <t>AVDA. SANTA ANA, 83</t>
  </si>
  <si>
    <t>CTRA. CO-141 P.K. 7.6</t>
  </si>
  <si>
    <t>AV GRANADA S/N</t>
  </si>
  <si>
    <t>PRIEGO  DE CORDOBA</t>
  </si>
  <si>
    <t>02659</t>
  </si>
  <si>
    <t>U.S. ESPEJO</t>
  </si>
  <si>
    <t>CL REGIONES DESVASTADAS, S/N</t>
  </si>
  <si>
    <t>ESPEJO</t>
  </si>
  <si>
    <t>14830</t>
  </si>
  <si>
    <t>665951374</t>
  </si>
  <si>
    <t>CL EGIDO DEL VALLE S/N</t>
  </si>
  <si>
    <t>957500674</t>
  </si>
  <si>
    <t>CTRA. N-331 P.K. 53</t>
  </si>
  <si>
    <t>U.S. POSTE CABRA</t>
  </si>
  <si>
    <t>PLAZA DIPUTACION S/N</t>
  </si>
  <si>
    <t>CTRA C-327 ANDUJAR-LUCENA KM 1093,9</t>
  </si>
  <si>
    <t>FERMIN CABALLERO, 19</t>
  </si>
  <si>
    <t>AUTOVIA A-40 PK. 174</t>
  </si>
  <si>
    <t>CTRA. CU-211 PK 26</t>
  </si>
  <si>
    <t>CRTA. N-301, P.K. 150.3</t>
  </si>
  <si>
    <t>AUTOVIA AP-36 PK. 240,500</t>
  </si>
  <si>
    <t>CTRA. N-301 P.K. 160.0</t>
  </si>
  <si>
    <t>AUTOPISTA AP-36 PK. 107 DIR.LEVANTE</t>
  </si>
  <si>
    <t>AUTOVIA AP-36 PK. 107</t>
  </si>
  <si>
    <t>CL PONT MAJOR, 131</t>
  </si>
  <si>
    <t>CTRA GI-533, PK 0.3</t>
  </si>
  <si>
    <t>CL PONT DE LA BARCA, 2</t>
  </si>
  <si>
    <t>CTRA NAC. 141, PK 101.1</t>
  </si>
  <si>
    <t>AVDA. DEL MAR, S/N.</t>
  </si>
  <si>
    <t>PALAFRUGEL</t>
  </si>
  <si>
    <t>CTRA C-253 PK 41.3</t>
  </si>
  <si>
    <t>SANT FELIU DE GUIXOLS</t>
  </si>
  <si>
    <t>AV. VILA DE BLANES, 60-62</t>
  </si>
  <si>
    <t>CTRA. NACIONAL-260, KM 49,5</t>
  </si>
  <si>
    <t>CABANELLES</t>
  </si>
  <si>
    <t>CTRA. C-35 P.K. 66,673</t>
  </si>
  <si>
    <t>SANT FELIU DE BUIXALLEU</t>
  </si>
  <si>
    <t>CTRA. GI-612 P.K. 1</t>
  </si>
  <si>
    <t>PORT DE LA SELVA</t>
  </si>
  <si>
    <t>02571</t>
  </si>
  <si>
    <t>U.S. PORTBOU</t>
  </si>
  <si>
    <t>CTRA.LLANSA-LA JUNQUERA P.K. 14</t>
  </si>
  <si>
    <t>PORTBOU</t>
  </si>
  <si>
    <t>972125206</t>
  </si>
  <si>
    <t>CTRA. N-260 PK. 1</t>
  </si>
  <si>
    <t>CTRA. C-17, PK. 93,8</t>
  </si>
  <si>
    <t>CTRA A-26 SALIDA 75 -ROTONDA GIP5233 S/N</t>
  </si>
  <si>
    <t>SANT JAUME DE LLIERCA</t>
  </si>
  <si>
    <t>CM DE RONDA, 117</t>
  </si>
  <si>
    <t>17144</t>
  </si>
  <si>
    <t>E.S. LA ZUBIA</t>
  </si>
  <si>
    <t>AVDA. EMPERADOR CARLOS V, S/N</t>
  </si>
  <si>
    <t>18007</t>
  </si>
  <si>
    <t>958183868</t>
  </si>
  <si>
    <t>CAMINO VIEJO DE ARMILLA, S/N</t>
  </si>
  <si>
    <t>CR C-340 P.K. 51,320</t>
  </si>
  <si>
    <t>VENTA DE ZAFARRAYA</t>
  </si>
  <si>
    <t>CTRA. GR-17 P.K. 3,150</t>
  </si>
  <si>
    <t>AV. REINA SOFIA, S/N</t>
  </si>
  <si>
    <t>CL FUENTE MARIANO, 1</t>
  </si>
  <si>
    <t>CTRA. N-340 P.K. 308</t>
  </si>
  <si>
    <t>18551</t>
  </si>
  <si>
    <t>E.S. EL ROMERAL - BAZA</t>
  </si>
  <si>
    <t>AUTOVIA A-92 NORTE, KM. 26</t>
  </si>
  <si>
    <t>652672657</t>
  </si>
  <si>
    <t>CTRA. A-315, PK 90</t>
  </si>
  <si>
    <t>CTRA. LC-222 P.K. 13,500</t>
  </si>
  <si>
    <t>C./ TOLEDO, 50</t>
  </si>
  <si>
    <t>CTRA. NAC.II, P.K. 51,4</t>
  </si>
  <si>
    <t>CR DE FONTANAR, P.K. 1</t>
  </si>
  <si>
    <t>GLORETIA DE JOSE SOLANO ALLENDE, S/N</t>
  </si>
  <si>
    <t>916534900</t>
  </si>
  <si>
    <t>CTRA A2 KM 71.700 (DIRC MADRID)</t>
  </si>
  <si>
    <t>AUTOV A-2 PK 41.2</t>
  </si>
  <si>
    <t>CTRA. CM-183, PK. 0.06</t>
  </si>
  <si>
    <t>CTRA. C-101 P.K. 47</t>
  </si>
  <si>
    <t>CTRA N-211 PK 60.0</t>
  </si>
  <si>
    <t>CTRA C-204 PK 47.5</t>
  </si>
  <si>
    <t>13332</t>
  </si>
  <si>
    <t>E.S. ANOETA</t>
  </si>
  <si>
    <t>PASEO DOCTOR BEGIRISTAIN, 75</t>
  </si>
  <si>
    <t>SAN SEBASTIAN</t>
  </si>
  <si>
    <t>20014</t>
  </si>
  <si>
    <t>943458017</t>
  </si>
  <si>
    <t>PG. ARANAZTEGI, 16</t>
  </si>
  <si>
    <t>AUTOPISTA A-8 P.K. 27.0</t>
  </si>
  <si>
    <t>CR MADRID-IRUN N- IPK 450,6</t>
  </si>
  <si>
    <t>01766</t>
  </si>
  <si>
    <t>U.S. POSTE ZUMAYA</t>
  </si>
  <si>
    <t>AXULAR IBILTOKIA S/N</t>
  </si>
  <si>
    <t>943861162</t>
  </si>
  <si>
    <t>AV FRANCISCO MONTENEGRO, 30</t>
  </si>
  <si>
    <t>AVDA. CRISTOBAL COLON, 25</t>
  </si>
  <si>
    <t>AVDA. DE ANDALUCIA, S/N</t>
  </si>
  <si>
    <t>CTRA. A-472, PK.86</t>
  </si>
  <si>
    <t>17370</t>
  </si>
  <si>
    <t>U.S. PUERTO DEPORTIVO PUNTA UMBRIA</t>
  </si>
  <si>
    <t>MUELLE DEPORTIVO PUNTA UMBRIA, S/N</t>
  </si>
  <si>
    <t>PUNTA UMBRIA</t>
  </si>
  <si>
    <t>21100</t>
  </si>
  <si>
    <t>959310625</t>
  </si>
  <si>
    <t>19493</t>
  </si>
  <si>
    <t>E.S. ALJARAQUE</t>
  </si>
  <si>
    <t>CL CERAMICA, 1</t>
  </si>
  <si>
    <t>ALJARAQUE</t>
  </si>
  <si>
    <t>21110</t>
  </si>
  <si>
    <t>608 285 038</t>
  </si>
  <si>
    <t>CTRA. N-433 SEVILLA-LISBOA, KM. 105</t>
  </si>
  <si>
    <t>PASEO NUEVO, S/N.</t>
  </si>
  <si>
    <t>00071</t>
  </si>
  <si>
    <t>U.S. POSTE AYAMONTE</t>
  </si>
  <si>
    <t>MUELLE PORTUGAL S/N</t>
  </si>
  <si>
    <t>AYAMONTE</t>
  </si>
  <si>
    <t>21400</t>
  </si>
  <si>
    <t>959-320939</t>
  </si>
  <si>
    <t>21832</t>
  </si>
  <si>
    <t>E.S. LEPE</t>
  </si>
  <si>
    <t>CL ESTIBADORES, 1</t>
  </si>
  <si>
    <t>LEPE</t>
  </si>
  <si>
    <t>21440</t>
  </si>
  <si>
    <t>CTRA. NAC. 431, KM. 103</t>
  </si>
  <si>
    <t>CTRA CC-443, PK. 27,600</t>
  </si>
  <si>
    <t>13136</t>
  </si>
  <si>
    <t>E.S. LA SANTA CRUZ</t>
  </si>
  <si>
    <t>CTRA. H-151, KM. 1 - AV. ANDALUCIA, S/N</t>
  </si>
  <si>
    <t>PAYMOGO</t>
  </si>
  <si>
    <t>21560</t>
  </si>
  <si>
    <t>959059013</t>
  </si>
  <si>
    <t>CTRA. AYAMONTE ARACENA H-122, P.K. 0.1</t>
  </si>
  <si>
    <t>CTRA N-472, PK 75</t>
  </si>
  <si>
    <t>CL MARIA CRISTINA, S/N</t>
  </si>
  <si>
    <t>CL ALMONTE, 8</t>
  </si>
  <si>
    <t>CTRA. N-431, P.K. 47,8</t>
  </si>
  <si>
    <t>AV 28 FEBRERO, 167</t>
  </si>
  <si>
    <t>PG. EL TOMILLAR, PARCELA 77</t>
  </si>
  <si>
    <t>MICRO POL.IND.SAN JORGE, 68</t>
  </si>
  <si>
    <t>CTRA. H-620, P.K. 5.5</t>
  </si>
  <si>
    <t>CTRA. A-472 PK. 60.75</t>
  </si>
  <si>
    <t>CTRA. N-431, P.K. 31,5</t>
  </si>
  <si>
    <t>PASEO RAMON Y CAJAL, 91</t>
  </si>
  <si>
    <t>CR N-330 P.K. 563,900 - MARGEN DCHO.</t>
  </si>
  <si>
    <t>CR N-330 P.K. 563,900 - MARGEN IZQDO.</t>
  </si>
  <si>
    <t>CTRA. N-240,  P.K. 149,500</t>
  </si>
  <si>
    <t>CR MADRID-BARCELONA P.K. 437</t>
  </si>
  <si>
    <t>CTRA N-230 PK 49.7</t>
  </si>
  <si>
    <t>ESTOPI\AN DEL CASTILLO</t>
  </si>
  <si>
    <t>05180</t>
  </si>
  <si>
    <t>U.S. VALLE DE HECHO</t>
  </si>
  <si>
    <t>CR HU-210 P.K. 25</t>
  </si>
  <si>
    <t>VALLE DE HECHO</t>
  </si>
  <si>
    <t>22720</t>
  </si>
  <si>
    <t>974-375321</t>
  </si>
  <si>
    <t>CTRA N-240 PK 303.5</t>
  </si>
  <si>
    <t>PUENTE LA REINA</t>
  </si>
  <si>
    <t>CTRA N-323 PK 337.0</t>
  </si>
  <si>
    <t>15686</t>
  </si>
  <si>
    <t>E.S. AVENIDA DE MADRID</t>
  </si>
  <si>
    <t>CTRA DE MADRID S/N</t>
  </si>
  <si>
    <t>953280421</t>
  </si>
  <si>
    <t>CTRA. N-323, P.K. 57,4</t>
  </si>
  <si>
    <t>AUTOVIA DEL SUR A4, KM 266,210</t>
  </si>
  <si>
    <t>CTRA R-4 PK 270.1</t>
  </si>
  <si>
    <t>AUTOVIA DEL SUR A4, KM 264,65</t>
  </si>
  <si>
    <t>CTRA. NAC. IV, KM. 283,5</t>
  </si>
  <si>
    <t>CTRA. NAC. 322, KM. 180</t>
  </si>
  <si>
    <t>CTRA. J-710 P.K. 15,100</t>
  </si>
  <si>
    <t>CR C-321 P.K. 4,300</t>
  </si>
  <si>
    <t>01107</t>
  </si>
  <si>
    <t>U.S. POSTE ORCERA</t>
  </si>
  <si>
    <t>CTRA. 3210 P.K. 115</t>
  </si>
  <si>
    <t>ORCERA</t>
  </si>
  <si>
    <t>23370</t>
  </si>
  <si>
    <t>953-480110</t>
  </si>
  <si>
    <t>CTRA. A-319, P.K 21,5</t>
  </si>
  <si>
    <t>BURUNCHEL (LA IRUELA)</t>
  </si>
  <si>
    <t>INTERSECCION CTRA. A-3211 CON CTRA N-432</t>
  </si>
  <si>
    <t>CL JUAN DIEGO DE DIOS BARRERO S/N</t>
  </si>
  <si>
    <t>PG LA CECA, 23</t>
  </si>
  <si>
    <t>CTRA A-306, PK. 34</t>
  </si>
  <si>
    <t>CL GREGORIO HERNANDEZ, 12-14</t>
  </si>
  <si>
    <t>LA CORU\A</t>
  </si>
  <si>
    <t>PAZO DO FIO, S/N - PG. ICARIA LIANS-ZEUS</t>
  </si>
  <si>
    <t>CTRA. N-550, P.K. 6,600</t>
  </si>
  <si>
    <t>CR LC-400 PK 25,700</t>
  </si>
  <si>
    <t>CTRA. DE FEANS, S/N</t>
  </si>
  <si>
    <t>CR C-550 P.K. 34.0</t>
  </si>
  <si>
    <t>MUROS DE SAN PEDRO</t>
  </si>
  <si>
    <t>CTRA. LC-403, P.K. 93.6</t>
  </si>
  <si>
    <t>PINO DOVAL (MAZARICOS)</t>
  </si>
  <si>
    <t>CTRA. C-550, PK. 14,1</t>
  </si>
  <si>
    <t>LIRA - CARNOTA</t>
  </si>
  <si>
    <t>AVDA. FRAGA IRIBARNE, S/N</t>
  </si>
  <si>
    <t>CR AMILLADOIRO-PORTA P.K.16,900</t>
  </si>
  <si>
    <t>SOBRADO DOS MONXES</t>
  </si>
  <si>
    <t>CTRA. ANEIROS-CABANA PK. 0.900</t>
  </si>
  <si>
    <t>FERROL</t>
  </si>
  <si>
    <t>CTRA. N-547, PK 85.1</t>
  </si>
  <si>
    <t>O PINO</t>
  </si>
  <si>
    <t>CTRA. LC-402, KM 74,1</t>
  </si>
  <si>
    <t>CTRA. C-545 P.K. 54,600</t>
  </si>
  <si>
    <t>CTRA. LC-444 P.K. 0,8</t>
  </si>
  <si>
    <t>SAN VICENTE DE LA BAÑA</t>
  </si>
  <si>
    <t>TRAVESIA CASALONGA, 41 - CALO</t>
  </si>
  <si>
    <t>CTRA. C-541 P.K. 12,800</t>
  </si>
  <si>
    <t>PONTEVEA-TEO</t>
  </si>
  <si>
    <t>CTRA. CL-541, P.K. 3.0</t>
  </si>
  <si>
    <t>CTRA. C-550 P.K. 64.3</t>
  </si>
  <si>
    <t>PORTODOSON</t>
  </si>
  <si>
    <t>CTRA. NAC. 111, PK. 334,5</t>
  </si>
  <si>
    <t>PASEO DEL CHIL, 2</t>
  </si>
  <si>
    <t>CL JOAQUIN BLANCO TORRENT, S/N</t>
  </si>
  <si>
    <t>CL HIEDRA, S/N MANZ. 20 PARC.2</t>
  </si>
  <si>
    <t>AUTOVIA GC-3, KM. 1,3</t>
  </si>
  <si>
    <t>LAS PALMAS DE GRAN CANARIAS</t>
  </si>
  <si>
    <t>EXPLANADO TOMAS QUEVEDO, S/N</t>
  </si>
  <si>
    <t>URB. DIAZ CASANOVA, 2</t>
  </si>
  <si>
    <t>77547</t>
  </si>
  <si>
    <t>E.S. NUEVA ESCALERITAS</t>
  </si>
  <si>
    <t>AVDA. ESCALERITAS, 152</t>
  </si>
  <si>
    <t>35012</t>
  </si>
  <si>
    <t>928650274</t>
  </si>
  <si>
    <t>CL HOYA PARRADO, S/N</t>
  </si>
  <si>
    <t>CTRA.GRAL DE TENOYA, FINCA EL CANONICO,1</t>
  </si>
  <si>
    <t>LAS PALMAS DE CANARIA</t>
  </si>
  <si>
    <t>AVDA. PINTOR FELO MONZON, 48</t>
  </si>
  <si>
    <t>AVDA. JUAN CARLOS I, S/N</t>
  </si>
  <si>
    <t>CRUCE DEL FARO, AVDA. DE COLON, S/N</t>
  </si>
  <si>
    <t>SAN BARTOLOMÉ DE TINAJANA</t>
  </si>
  <si>
    <t>AVDA. ALEJANDRO DEL CASTILLO, 1</t>
  </si>
  <si>
    <t>CTRA. GRAL. DEL SUR KM. 42</t>
  </si>
  <si>
    <t>CL ANSITE, 100</t>
  </si>
  <si>
    <t>CRUCE DE ARIANAGA</t>
  </si>
  <si>
    <t>CTRA. DEL CENTRO (C-811) PK. 2.6</t>
  </si>
  <si>
    <t>AEROPUERTO DE GRAN CANARIA</t>
  </si>
  <si>
    <t>TELDE - LAS PALMAS</t>
  </si>
  <si>
    <t>CL EL CUBILLO, 1</t>
  </si>
  <si>
    <t>CL SHASKESPEARE, 1</t>
  </si>
  <si>
    <t>AVD.DE LOS ALMENDROS, 42</t>
  </si>
  <si>
    <t>LA BARRERA VALSEQUILLO</t>
  </si>
  <si>
    <t>AUTOVIA SUR, KM. 16</t>
  </si>
  <si>
    <t>URB. IND CTRA. GRAL. DEL SUR, PK. 13</t>
  </si>
  <si>
    <t>EL GORO - TELDE</t>
  </si>
  <si>
    <t>77360</t>
  </si>
  <si>
    <t>E.S. AEROPUERTO GANDO LADO AIRE</t>
  </si>
  <si>
    <t>AEROPUERTO DE GRAN CANARIAS</t>
  </si>
  <si>
    <t>35230</t>
  </si>
  <si>
    <t>928579494</t>
  </si>
  <si>
    <t>AVDA. JULIANO BONNY, 36</t>
  </si>
  <si>
    <t>CTRA. GC-812 PK. 34,250</t>
  </si>
  <si>
    <t>AGUIMES</t>
  </si>
  <si>
    <t>CL DEL HAYA, 1 - CTRA. C-814, PK. 31,8</t>
  </si>
  <si>
    <t>AUTOVIA GC-2, PK. 5,2 MARGEN DERECHO</t>
  </si>
  <si>
    <t>CTRA.GRAL.ARUCAS A TEROR GC-43 PK. 4.800</t>
  </si>
  <si>
    <t>AUTOVIA 6 C-2 PK. 5,200</t>
  </si>
  <si>
    <t>PASAJE ASUAJE, 4</t>
  </si>
  <si>
    <t>77178</t>
  </si>
  <si>
    <t>E.S. GUIA</t>
  </si>
  <si>
    <t>CL LOMO GUILLEN, 24</t>
  </si>
  <si>
    <t>SANTA MARIA DE GUIA</t>
  </si>
  <si>
    <t>35450</t>
  </si>
  <si>
    <t>928882180</t>
  </si>
  <si>
    <t>CL LEON Y CASTILLO, 47</t>
  </si>
  <si>
    <t>CTRA. SAN BARTOLOMÉ, 44</t>
  </si>
  <si>
    <t>CL AJACHES N.2</t>
  </si>
  <si>
    <t>TIAS (LANZAROTE)</t>
  </si>
  <si>
    <t>AVDA. GRAU ALDEA, 2</t>
  </si>
  <si>
    <t>TEGUISE-LANZAROTE</t>
  </si>
  <si>
    <t>CL JOSE BETANCORT, S/N</t>
  </si>
  <si>
    <t>CTRA. ARRECIFE-TAHICHE PIK. 2</t>
  </si>
  <si>
    <t>TAHICHE - TEGUISE</t>
  </si>
  <si>
    <t>PARAJE DE LA VEGA VIEJA, S/N, KM. 1,2</t>
  </si>
  <si>
    <t>GUATIZA - TEGUISE</t>
  </si>
  <si>
    <t>CTRA. LZ 2 ARRECIFE A YAIZA</t>
  </si>
  <si>
    <t>SAN BARTOLOME (LANZAROTE)</t>
  </si>
  <si>
    <t>77463</t>
  </si>
  <si>
    <t>E.S. AEROPUERTO LANZAROTE - LADO AIRE</t>
  </si>
  <si>
    <t>AVDA. LAS VEGAS, 9</t>
  </si>
  <si>
    <t>TIJANO-LANZAROTE</t>
  </si>
  <si>
    <t>AVDA. JUAN DE BETHENCOURT, 26</t>
  </si>
  <si>
    <t>CTRA DE AEROPUERTO, S/N</t>
  </si>
  <si>
    <t>AVDA. LA CONSTITUCION, 16</t>
  </si>
  <si>
    <t>CTRA. FV2; PK 62</t>
  </si>
  <si>
    <t>CRUCE POZONEGRO, KM. 22.5</t>
  </si>
  <si>
    <t>01525</t>
  </si>
  <si>
    <t>U.S. SAN FRANCISCO</t>
  </si>
  <si>
    <t>PLAZA SAN FRANCISCO, S/N</t>
  </si>
  <si>
    <t>24004</t>
  </si>
  <si>
    <t>987-263567</t>
  </si>
  <si>
    <t>CRTA. LE-493 P.K. 43</t>
  </si>
  <si>
    <t>OTERICO</t>
  </si>
  <si>
    <t>CTRA. AP-66, PK 89</t>
  </si>
  <si>
    <t>CR C-621  MAYORGA-ASTORGA, P.K. 50.4</t>
  </si>
  <si>
    <t>MANSILLA DEL PARAMO</t>
  </si>
  <si>
    <t>CTRA. C-611, P.K. 1.1</t>
  </si>
  <si>
    <t>CTRA. AP-71 KM. 6.800</t>
  </si>
  <si>
    <t>CTRA. AP-71 PK. 6.800</t>
  </si>
  <si>
    <t>AVDA. DE PORTUGAL. 329</t>
  </si>
  <si>
    <t>987410091</t>
  </si>
  <si>
    <t>AV. DE LA PLATA, 2</t>
  </si>
  <si>
    <t>CTRA CL-631, PK 24.1</t>
  </si>
  <si>
    <t>CTRA. N-VI PK 405</t>
  </si>
  <si>
    <t>VILLADECANES</t>
  </si>
  <si>
    <t>CTRA. N-621 P.K. 98</t>
  </si>
  <si>
    <t>RIA\O</t>
  </si>
  <si>
    <t>AV FLIX, 41</t>
  </si>
  <si>
    <t>CTRA. A-2, KM. 463,5</t>
  </si>
  <si>
    <t>LLEIDA</t>
  </si>
  <si>
    <t>CTRA. N-II P.K. 463 - MARGEN IZQUIERDO</t>
  </si>
  <si>
    <t>CL DE LES CORTS CATALANES, 60</t>
  </si>
  <si>
    <t>CTRA N-230 PK 3.2</t>
  </si>
  <si>
    <t>AUTOV. LV-9022 P.K. 1.800</t>
  </si>
  <si>
    <t>POL.IND.EL SEGRE, PARCELA R-202</t>
  </si>
  <si>
    <t>CTRA A-22, PK 96.4</t>
  </si>
  <si>
    <t>LES BASSES D'ALPICAT</t>
  </si>
  <si>
    <t>CTRA. L-200 P.K. 1,370</t>
  </si>
  <si>
    <t>MOLLERUSSA</t>
  </si>
  <si>
    <t>AUTOVIA A2, KM. 489,5</t>
  </si>
  <si>
    <t>CTRA. ARTESA-SALOU, PK. 12.9</t>
  </si>
  <si>
    <t>CTRA C-13, PK 94.5</t>
  </si>
  <si>
    <t>CTRA. C-13 P.K. 160.900</t>
  </si>
  <si>
    <t>ESTERRI DE ANEO</t>
  </si>
  <si>
    <t>CTRA. C-13, PK. 154</t>
  </si>
  <si>
    <t>LA GUINGUETA D'ANEU</t>
  </si>
  <si>
    <t>CTRA. C-28, PK. 29,500</t>
  </si>
  <si>
    <t>CTRA. C-14, KM. 156.5</t>
  </si>
  <si>
    <t>CL CIMA DE VILA, 21 - PIUGOS</t>
  </si>
  <si>
    <t>CTRA. LU-710 P.K. 16</t>
  </si>
  <si>
    <t>CTRA. LU-750 P.K. 17</t>
  </si>
  <si>
    <t>BALONGA POL</t>
  </si>
  <si>
    <t>CR N-VI  P.K. 504.0</t>
  </si>
  <si>
    <t>CR N-VI, P.K. 504.0</t>
  </si>
  <si>
    <t>CTRA. VILLALBA-PARAXES, KM. 15</t>
  </si>
  <si>
    <t>CL EVARISTO CORREA CALDERON, 70</t>
  </si>
  <si>
    <t>CR LU-124, P.K. 23500</t>
  </si>
  <si>
    <t>21972</t>
  </si>
  <si>
    <t>E.S. LA OLA</t>
  </si>
  <si>
    <t>RUA MIGUEL DE CERVANTES, 44 - 46</t>
  </si>
  <si>
    <t>FOZ</t>
  </si>
  <si>
    <t>27780</t>
  </si>
  <si>
    <t>982104504</t>
  </si>
  <si>
    <t>CTRA. LU-160, PK. 18,500</t>
  </si>
  <si>
    <t>E.S. PUJANA</t>
  </si>
  <si>
    <t>CL.CORAZON DE MARIA, 76</t>
  </si>
  <si>
    <t>16273</t>
  </si>
  <si>
    <t>U.S. POSTE CORAZON DE MARIA</t>
  </si>
  <si>
    <t>CL CORAZON DE MARIA, 11</t>
  </si>
  <si>
    <t>915100597</t>
  </si>
  <si>
    <t>04455</t>
  </si>
  <si>
    <t>U.S. PUENTE SEGOVIA</t>
  </si>
  <si>
    <t>CL SEGOVIA S/N, C/V Pº VIRGEN DEL PUERTO</t>
  </si>
  <si>
    <t>915289188</t>
  </si>
  <si>
    <t>RONDA DE SEGOVIA, 37</t>
  </si>
  <si>
    <t>AV. CIUDAD DE BARCELONA, 61</t>
  </si>
  <si>
    <t>04161</t>
  </si>
  <si>
    <t>U.S. CAVANILLES</t>
  </si>
  <si>
    <t>CL CAVANILLES, 58</t>
  </si>
  <si>
    <t>619767776</t>
  </si>
  <si>
    <t>04160</t>
  </si>
  <si>
    <t>U.S. POSTE PASEO MORET</t>
  </si>
  <si>
    <t>PASEO MORET, 7</t>
  </si>
  <si>
    <t>28008</t>
  </si>
  <si>
    <t>91-5700205</t>
  </si>
  <si>
    <t>AVDA. DE PORTUGAL, 16</t>
  </si>
  <si>
    <t>CL EMBAJADORES, 83</t>
  </si>
  <si>
    <t>04180</t>
  </si>
  <si>
    <t>U.S. EMBAJADORES</t>
  </si>
  <si>
    <t>GLORIETA EMBAJADORES, S/N</t>
  </si>
  <si>
    <t>CL BOLIVIA, S/N ESQUINA CL COLOMBIA</t>
  </si>
  <si>
    <t>AVD. PIO XII, 6</t>
  </si>
  <si>
    <t>04901</t>
  </si>
  <si>
    <t>U.S. SANTA GENOVEVA</t>
  </si>
  <si>
    <t>CL SANTA GENOVEVA, 28</t>
  </si>
  <si>
    <t>28017</t>
  </si>
  <si>
    <t>91-4045450</t>
  </si>
  <si>
    <t>74030</t>
  </si>
  <si>
    <t>U.S. POSTE AVENIDA LOS TOREROS</t>
  </si>
  <si>
    <t>AV DE LOS TOREROS, 2</t>
  </si>
  <si>
    <t>28020</t>
  </si>
  <si>
    <t>91-7651405</t>
  </si>
  <si>
    <t>CTRA.CANILLEJAS-VICALVARO KM 2,3</t>
  </si>
  <si>
    <t>CL ALCALA, 284</t>
  </si>
  <si>
    <t>04219</t>
  </si>
  <si>
    <t>U.S. POSTE ALCALA</t>
  </si>
  <si>
    <t>CL ALCALA, 415</t>
  </si>
  <si>
    <t>913674554</t>
  </si>
  <si>
    <t>CL HERNANDEZ DE TEJADA S/N</t>
  </si>
  <si>
    <t>74461</t>
  </si>
  <si>
    <t>U.S. POSTE BERLIN</t>
  </si>
  <si>
    <t>CL BERLIN, S/N</t>
  </si>
  <si>
    <t>28028</t>
  </si>
  <si>
    <t>91-7252163</t>
  </si>
  <si>
    <t>AVDA. MONFORTE DE LEMOS, 9</t>
  </si>
  <si>
    <t>22118</t>
  </si>
  <si>
    <t>E.S. MAYORAZGO 365</t>
  </si>
  <si>
    <t>CL SIERRA DE LA DEMANDA, 2</t>
  </si>
  <si>
    <t>646980447</t>
  </si>
  <si>
    <t>AV DE LA DEMOCRACIA, 41</t>
  </si>
  <si>
    <t>PASEO DEL MAR CASPIO, S/N</t>
  </si>
  <si>
    <t>AVD. SAN LUIS S/N</t>
  </si>
  <si>
    <t>74108</t>
  </si>
  <si>
    <t>U.S. POSTE ANTONIO MACHADO</t>
  </si>
  <si>
    <t>CL ANTONIO MACHADO, S/N</t>
  </si>
  <si>
    <t>914502671</t>
  </si>
  <si>
    <t>GL. MARIANO SALVADOR MAELLA, S/N</t>
  </si>
  <si>
    <t>CL POBLADURA DEL VALLE, 31</t>
  </si>
  <si>
    <t>CL HERMANOS GARCIA NOBLEJAS, 35</t>
  </si>
  <si>
    <t>74432</t>
  </si>
  <si>
    <t>U.S. POSTE OFELIA NIETO</t>
  </si>
  <si>
    <t>CL OFELIA NIETO, 65</t>
  </si>
  <si>
    <t>28039</t>
  </si>
  <si>
    <t>91-3112358</t>
  </si>
  <si>
    <t>AVDA. LOGROÑO 233</t>
  </si>
  <si>
    <t>ACCESO CAMPO DE LAS NACIONES, 2</t>
  </si>
  <si>
    <t>GLORIETA YUCATAN, S/N</t>
  </si>
  <si>
    <t>AVD. GENERAL FANJUL, 1</t>
  </si>
  <si>
    <t>CTRA. MADRID-EL PARDO P.K. 5,600</t>
  </si>
  <si>
    <t>CTRA. M-607, P.K. 13.0</t>
  </si>
  <si>
    <t>AVDA. MARIA DE PORTUGAL, 15</t>
  </si>
  <si>
    <t>AVDA. DE MANOTERAS, 34</t>
  </si>
  <si>
    <t>AVDA. ENSANCHE DE VALLECAS, 2</t>
  </si>
  <si>
    <t>913325147</t>
  </si>
  <si>
    <t>CL MONTE IGUELDO, 108</t>
  </si>
  <si>
    <t>AVDA. DE LOS POBLADOS, 118</t>
  </si>
  <si>
    <t>06216</t>
  </si>
  <si>
    <t>U.S. POSTE MORALEJA</t>
  </si>
  <si>
    <t>PS ALCOBENDAS, 10 (URB. MORALEJA)</t>
  </si>
  <si>
    <t>28100</t>
  </si>
  <si>
    <t>91-6714053</t>
  </si>
  <si>
    <t>AVD. DE EUROPA, 13-15</t>
  </si>
  <si>
    <t>CTRA R-1 PK 29.0</t>
  </si>
  <si>
    <t>SANTO DOMINGO</t>
  </si>
  <si>
    <t>CL SARASATE, S/N (MARGEN SENTIDO POZUELO</t>
  </si>
  <si>
    <t>CTRA M-516, KM. 0,500- PG EL CARRALERO I</t>
  </si>
  <si>
    <t>CTRA. M-509 P.K. 4,350</t>
  </si>
  <si>
    <t>918151873</t>
  </si>
  <si>
    <t>CL. AMADEO VIVES, 2. URB.PQ. LAS COLINAS</t>
  </si>
  <si>
    <t>PLAZA JOSE ANTONIO, 2</t>
  </si>
  <si>
    <t>CTRA. DE MADRID, 11</t>
  </si>
  <si>
    <t>AV. DE ANDALUCIA, 115</t>
  </si>
  <si>
    <t>AV. DEL DR. MANUEL JARABO, 74</t>
  </si>
  <si>
    <t>AV DE ANDALUCIA, 7</t>
  </si>
  <si>
    <t>CL GASPAR BRAVO DE SOBREMONTE, 8 - 3 BIS</t>
  </si>
  <si>
    <t>CL ROSALIA DE CASTRO, 14</t>
  </si>
  <si>
    <t>CTRA. DE MADRID, S/N. M-313, P.K. 19,2</t>
  </si>
  <si>
    <t>AUTOP. A-6 PK 42.3</t>
  </si>
  <si>
    <t>VILLALBA</t>
  </si>
  <si>
    <t>AUTOPISTA A-6, PK 42.3</t>
  </si>
  <si>
    <t>CTRA. M-608, PK. 36,6 ESQ. CL LAGO MAYOR</t>
  </si>
  <si>
    <t>CTRA. M-607,  KM. 48,200</t>
  </si>
  <si>
    <t>CTRA. C-607 P.K. 45</t>
  </si>
  <si>
    <t>CL. PRIMAVERA, 94</t>
  </si>
  <si>
    <t>CTRA. NAC. VI, KM. 48 MARGEN IZQUIERDO</t>
  </si>
  <si>
    <t>918548105</t>
  </si>
  <si>
    <t>CTRA. M-601, KM. 10,3 - MARGEN IZQUIERDO</t>
  </si>
  <si>
    <t>CTRA. M-601, KM. 10,3 - MARGEN DCHO.</t>
  </si>
  <si>
    <t>AVDA. VALDEARGANDA, 8</t>
  </si>
  <si>
    <t>AV. AURELIO ALVAREZ, S/N</t>
  </si>
  <si>
    <t>RIVAS VACIAMADRID</t>
  </si>
  <si>
    <t>CL FUNDICIONES, 53</t>
  </si>
  <si>
    <t>CTRA. N-III, P.K. 50 (DIREC. VALENCIA)VI</t>
  </si>
  <si>
    <t>CTRA. MADRID-VALENCIA P.K. 50</t>
  </si>
  <si>
    <t>CTRA.R-5 PK 28,600</t>
  </si>
  <si>
    <t>CL. CONSTITUCION, 170</t>
  </si>
  <si>
    <t>CTRA. M-507 P.K. 16.750</t>
  </si>
  <si>
    <t>CTRA. NAVALCARNERO-CADALSO PK. 27</t>
  </si>
  <si>
    <t>CTRA. M-511,P.K. 6,500</t>
  </si>
  <si>
    <t>CL.CARPINTEROS 2(PLG.IND. PINARES LLANOS</t>
  </si>
  <si>
    <t>CTRA.C-501,P.K. 17.0</t>
  </si>
  <si>
    <t>CTRA. A-1, PK. 24,100 - DIRECCION BURGOS</t>
  </si>
  <si>
    <t>AVDA. TENERIFE, 14</t>
  </si>
  <si>
    <t>916239805</t>
  </si>
  <si>
    <t>CTRA. C-604, P.K. 24.0</t>
  </si>
  <si>
    <t>CTRA. M-610, P.K. 1</t>
  </si>
  <si>
    <t>E.S. LORENZO PARDO</t>
  </si>
  <si>
    <t>CTRA. C-100 P.K. 1.2</t>
  </si>
  <si>
    <t>CTRA. M-300, P.K. 26,9</t>
  </si>
  <si>
    <t>918837220</t>
  </si>
  <si>
    <t>CL RIOJA, 20</t>
  </si>
  <si>
    <t>AVDA. DE ESPAÑA, 34</t>
  </si>
  <si>
    <t>16446</t>
  </si>
  <si>
    <t>E.S. TRUCK COSLADA</t>
  </si>
  <si>
    <t>AVD.ITALIA,4A SUPERM.S-7 PAC.F</t>
  </si>
  <si>
    <t>91-6708618</t>
  </si>
  <si>
    <t>AVDA. CONSTITUCION, 167</t>
  </si>
  <si>
    <t>916568104</t>
  </si>
  <si>
    <t>CL POZO DE LAS NIEVES, 26</t>
  </si>
  <si>
    <t>AVDA. EL SOL, S/N (ESQ. AVDA. LA LUNA)</t>
  </si>
  <si>
    <t>E.S. LA BERNARDA</t>
  </si>
  <si>
    <t>AVDA. CONSTITUCION, 225</t>
  </si>
  <si>
    <t>CTRA. M-103, KM. 6,210</t>
  </si>
  <si>
    <t>AVDA. DE LAS TRECE ROSAS, 6</t>
  </si>
  <si>
    <t>CL CARLOS SAINZ, 4</t>
  </si>
  <si>
    <t>CL PUERTO DE NAVACERRADA,1 P.I.PRADOVERA</t>
  </si>
  <si>
    <t>CL DUBLIN, 4</t>
  </si>
  <si>
    <t>AVD. DE PORTUGAL, 80 - MARGEN DERECHO</t>
  </si>
  <si>
    <t>AVDA. PORTUGAL, 79 - MARGEN IZQUIERDO</t>
  </si>
  <si>
    <t>PG. I, CALLE E,  12</t>
  </si>
  <si>
    <t>CL MOSTOLES, 1</t>
  </si>
  <si>
    <t>CTRA. M-405, P.K. 5,6</t>
  </si>
  <si>
    <t>HUMANES</t>
  </si>
  <si>
    <t>CR C-404 P.K. 18,8</t>
  </si>
  <si>
    <t>CL REAL, 1</t>
  </si>
  <si>
    <t>CL VELAZQUEZ, 113</t>
  </si>
  <si>
    <t>AV ISAAC PERAL, 39</t>
  </si>
  <si>
    <t>CL PROSPER MERIMEE, 21</t>
  </si>
  <si>
    <t>CTRA. A-404, KM 23</t>
  </si>
  <si>
    <t>ALHAURÍN DE LA TORRE</t>
  </si>
  <si>
    <t>CR MA-202 P.K. 29,300</t>
  </si>
  <si>
    <t>CTRA. MA-465 P.K. 1,500</t>
  </si>
  <si>
    <t>CTRA. A-376, K.M. 120,7</t>
  </si>
  <si>
    <t>CTRA C-341 PK 57.4</t>
  </si>
  <si>
    <t>CL SEVILLA, 133</t>
  </si>
  <si>
    <t>CL MARBELLA, 31</t>
  </si>
  <si>
    <t>CR CC-341 P.K. 37,200</t>
  </si>
  <si>
    <t>CUEVA DEL BECERRO</t>
  </si>
  <si>
    <t>CL OFFENBACH S/N</t>
  </si>
  <si>
    <t>AV. SEVERO OCHOA, 55</t>
  </si>
  <si>
    <t>CR N-340 P.K. 182,5</t>
  </si>
  <si>
    <t>20960</t>
  </si>
  <si>
    <t>E.S. PARQUE LOGISTICO MARBELLA</t>
  </si>
  <si>
    <t>FINCA LA MINA, CTRA.A OJEN C-355 PK 36,5</t>
  </si>
  <si>
    <t>29601</t>
  </si>
  <si>
    <t>95-277 18 96</t>
  </si>
  <si>
    <t>AVDA. MANUEL FRAGA IRIBARNE, 10</t>
  </si>
  <si>
    <t>CTRA. A-387, PK. 15,6</t>
  </si>
  <si>
    <t>CTRA N-340 PK 198.0</t>
  </si>
  <si>
    <t>PG. S. PEDRO DE ALCANTARA, PARC. 40</t>
  </si>
  <si>
    <t>CTRA N-340 PK 170.7</t>
  </si>
  <si>
    <t>AUTOPISTA A-7, KM. 158- ACCS PG.ESTEPONA</t>
  </si>
  <si>
    <t>AVDA. DEL LITORAL, S/N</t>
  </si>
  <si>
    <t>CTRA. A-7 PK. 138,500</t>
  </si>
  <si>
    <t>CTRA. N-340 P.K. 260</t>
  </si>
  <si>
    <t>VELEZ MALAGA</t>
  </si>
  <si>
    <t>AV KARAT S/N</t>
  </si>
  <si>
    <t>LUGAR LOS INGLESES, 80</t>
  </si>
  <si>
    <t>LA PALMA - CARTAGENA</t>
  </si>
  <si>
    <t>PLAZA INGENIERO DE LA CIERVA, 3</t>
  </si>
  <si>
    <t>AV. JUAN DE BORBON S/N</t>
  </si>
  <si>
    <t>AV PRIMERO DE MAYO, S/N</t>
  </si>
  <si>
    <t>AVDA. RONDA SUR, 107-109</t>
  </si>
  <si>
    <t>21908</t>
  </si>
  <si>
    <t>E.S. POLIGAS</t>
  </si>
  <si>
    <t>AVENIDA DE LOS DOLORES, 3</t>
  </si>
  <si>
    <t>30011</t>
  </si>
  <si>
    <t>968901447</t>
  </si>
  <si>
    <t>CTRA. N-340,  P.K. 673,1</t>
  </si>
  <si>
    <t>COBATILLA</t>
  </si>
  <si>
    <t>CR MU-611 P.K. 3</t>
  </si>
  <si>
    <t>SAN GINES</t>
  </si>
  <si>
    <t>CTRA MU-602 PK 19.1</t>
  </si>
  <si>
    <t>FUENTE-ALAMO</t>
  </si>
  <si>
    <t>CTRA. MU-602, KM. 29,245</t>
  </si>
  <si>
    <t>CR CABO DE PALOS, P.K. 7.2</t>
  </si>
  <si>
    <t>CR C-330 P.K. 65.3</t>
  </si>
  <si>
    <t>CR C-415 P.K 63.5</t>
  </si>
  <si>
    <t>CTRA. DE MURCIA, 146</t>
  </si>
  <si>
    <t>CR C-415 P.K. 58.2</t>
  </si>
  <si>
    <t>CTRA N-344 PK 69.1</t>
  </si>
  <si>
    <t>CTRA. A30, PK. 365,2 - PG. SAN ROQUE</t>
  </si>
  <si>
    <t>CTRA NAC. 344A, KM. 8A</t>
  </si>
  <si>
    <t>33940</t>
  </si>
  <si>
    <t>E.S. LOS RAMOS</t>
  </si>
  <si>
    <t>CTRA. MURCIA-SAN JAVIER, PK. 10,4</t>
  </si>
  <si>
    <t>LOS RAMOS</t>
  </si>
  <si>
    <t>30589</t>
  </si>
  <si>
    <t>698 874 434</t>
  </si>
  <si>
    <t>CTRA N-301, PK 366 - A</t>
  </si>
  <si>
    <t>CTRA. C-3223 P.K. 9,600</t>
  </si>
  <si>
    <t>CTRA N-332 PK 22.0</t>
  </si>
  <si>
    <t>AV. DOCTOR ARTERO GUIRAO, 219-225</t>
  </si>
  <si>
    <t>CR N-340 P.K. 590,800</t>
  </si>
  <si>
    <t>CL CAMINO HONDO, RONDA SUR, 1</t>
  </si>
  <si>
    <t>CTRA. NAC. 340, PK. 653.300</t>
  </si>
  <si>
    <t>618612349</t>
  </si>
  <si>
    <t>CTRA. DE LORCA, S/N</t>
  </si>
  <si>
    <t>AVDA. ANTONIO FUERTES, 1</t>
  </si>
  <si>
    <t>CTRA. N-340 P.K. 615.7</t>
  </si>
  <si>
    <t>CTRA C-3211 PK 94.6</t>
  </si>
  <si>
    <t>01909</t>
  </si>
  <si>
    <t>U.S. SEMINARIO</t>
  </si>
  <si>
    <t>AVDA. BAJA NAVARRA, S/N</t>
  </si>
  <si>
    <t>31006</t>
  </si>
  <si>
    <t>948152403</t>
  </si>
  <si>
    <t>CL SANCHO RAMIREZ, 2</t>
  </si>
  <si>
    <t>AVDA. CENTRAL, 2</t>
  </si>
  <si>
    <t>AVDA. DE GUIPUZCOA, 1</t>
  </si>
  <si>
    <t>948120166</t>
  </si>
  <si>
    <t>CTRA N-240 PK 7.0</t>
  </si>
  <si>
    <t>CTRA ZARAGOZA-PA 31 KM 3-PG</t>
  </si>
  <si>
    <t>CTRA. NAC. 129, PK. 14,6</t>
  </si>
  <si>
    <t>CTRA NA-123 PK 0.7</t>
  </si>
  <si>
    <t>CR N-113 PAMPLONA-MADRID P.K. 91,5</t>
  </si>
  <si>
    <t>CTRA. NAC. 121 A, KM. 23,7 - MARG. DCHO</t>
  </si>
  <si>
    <t>CTRA. NAC. 121 A, KM. 23,7 - MARG. IZQ</t>
  </si>
  <si>
    <t>AV. DE VITORIA, S/N</t>
  </si>
  <si>
    <t>AUTOVÍA A-52, PK 249</t>
  </si>
  <si>
    <t>CR N-120 P.K. 604,5</t>
  </si>
  <si>
    <t>QUINES MELON</t>
  </si>
  <si>
    <t>CTRA. C-531 P.K. 40.3</t>
  </si>
  <si>
    <t>CTRA. N-540 P.K. 15,400</t>
  </si>
  <si>
    <t>CTRA. N-611, P.K. 10,94</t>
  </si>
  <si>
    <t>07353</t>
  </si>
  <si>
    <t>E.S. ALAR EL REY</t>
  </si>
  <si>
    <t>CTRA. NAC. 611, KM. 79</t>
  </si>
  <si>
    <t>979133126</t>
  </si>
  <si>
    <t>AV DE LUGO, 46</t>
  </si>
  <si>
    <t>CTRA. PO-231  P.K. 0,200</t>
  </si>
  <si>
    <t>TRAVESIA VIGO, 239</t>
  </si>
  <si>
    <t>AV DE BEIRAMAR, 173</t>
  </si>
  <si>
    <t>CR PO-325, P.K. 8.5</t>
  </si>
  <si>
    <t>06143</t>
  </si>
  <si>
    <t>U.S. SALVATIERRA</t>
  </si>
  <si>
    <t>CTRA. DE LA HORCA, 16</t>
  </si>
  <si>
    <t>SALVATIERRA DEL MI\O</t>
  </si>
  <si>
    <t>986-658088</t>
  </si>
  <si>
    <t>CTRA. PO-510, PK. 10</t>
  </si>
  <si>
    <t>SALVATERRA DE MIÑO</t>
  </si>
  <si>
    <t>CTRA. PO-200 P.K. 9,95</t>
  </si>
  <si>
    <t>LALIN-VILATUXE</t>
  </si>
  <si>
    <t>AV PONTEVEDRA, 47</t>
  </si>
  <si>
    <t>CTRA PO 531, PK 16</t>
  </si>
  <si>
    <t>LG. O TERRON, 39C, CALEIRO</t>
  </si>
  <si>
    <t>VILANOVA DE AROUSA</t>
  </si>
  <si>
    <t>AVDA. DE VILAGARCIA, 89</t>
  </si>
  <si>
    <t>RUA DE REDONDELA, 1</t>
  </si>
  <si>
    <t>CTRA. PO-320 P.K. 23,200</t>
  </si>
  <si>
    <t>CTRA. C-550 (PONTEVEDRA-O'GROVE), PK 10</t>
  </si>
  <si>
    <t>POIO</t>
  </si>
  <si>
    <t>CTRA.CIRCUNVALACION VITIGUDINO, KM 0 M-I</t>
  </si>
  <si>
    <t>CTRA. NAC. 620, KM . 228,6</t>
  </si>
  <si>
    <t>CASTELLANO DE MORISCOS</t>
  </si>
  <si>
    <t>CTRA. N-620, P.K. 351,500</t>
  </si>
  <si>
    <t>CTRA. N-620 P.K. 341</t>
  </si>
  <si>
    <t>AV. JUAN CARLOS I, 19</t>
  </si>
  <si>
    <t>CTRA N-603 PK 94</t>
  </si>
  <si>
    <t>N-VI P.K. 94,600</t>
  </si>
  <si>
    <t>40799</t>
  </si>
  <si>
    <t>U.S. POSTE PASEO DE COLON</t>
  </si>
  <si>
    <t>PASEO CRISTOBAL COLON, S/N.</t>
  </si>
  <si>
    <t>41001</t>
  </si>
  <si>
    <t>954561950</t>
  </si>
  <si>
    <t>00452</t>
  </si>
  <si>
    <t>U.S. POSTE GLORIETA CID</t>
  </si>
  <si>
    <t>GLORIETA DEL CID S/N</t>
  </si>
  <si>
    <t>41004</t>
  </si>
  <si>
    <t>95-4211627</t>
  </si>
  <si>
    <t>22907</t>
  </si>
  <si>
    <t>E.S. SE-30</t>
  </si>
  <si>
    <t>AVDA. FERNÁNDEZ MURUBE, 14</t>
  </si>
  <si>
    <t>CL EFESO ESQUINA TARSO</t>
  </si>
  <si>
    <t>AVDA. PALMAS ALTAS, S/N</t>
  </si>
  <si>
    <t>AVDA. INGENIERIA, 13-17</t>
  </si>
  <si>
    <t>CTRA. SE-120 P.K. 2</t>
  </si>
  <si>
    <t>AVDA. DE LA CONSTITUCION, 68</t>
  </si>
  <si>
    <t>CTRA. A-432, PK. 45,5 - MARGEN IZQUIERDO</t>
  </si>
  <si>
    <t>CTRA. C-432, P.K. 0,5</t>
  </si>
  <si>
    <t>CTRA. N-IV P.K. 460,96</t>
  </si>
  <si>
    <t>AVDA. DE LA BARCA, 18</t>
  </si>
  <si>
    <t>CTRA. SE-410 KM. 3.0</t>
  </si>
  <si>
    <t>CTRA. A-392, KM. 0.700</t>
  </si>
  <si>
    <t>CTRA. NAC. IV, KM. 562,80</t>
  </si>
  <si>
    <t>AVDA. DE LA ESTACIÓN, 1</t>
  </si>
  <si>
    <t>00708</t>
  </si>
  <si>
    <t>E.S. ARAHAL</t>
  </si>
  <si>
    <t>CL VILLAMARTIN , 1 (GASOLINERA)</t>
  </si>
  <si>
    <t>EL ARAHAL</t>
  </si>
  <si>
    <t>41600</t>
  </si>
  <si>
    <t>954840201</t>
  </si>
  <si>
    <t>PG. BELMONTE, 5</t>
  </si>
  <si>
    <t>AVDA. DE ANDALUCIA, 230</t>
  </si>
  <si>
    <t>CTRA. NACIONAL IV, KM. 552,4</t>
  </si>
  <si>
    <t>BLAS INFANTES, 37</t>
  </si>
  <si>
    <t>C/ FEDERICO GARCIA LORCA, 51</t>
  </si>
  <si>
    <t>AVD. JOSE FERNANDEZ RUIZ, 60</t>
  </si>
  <si>
    <t>00724</t>
  </si>
  <si>
    <t>U.S. SANLUCAR LA MAYOR</t>
  </si>
  <si>
    <t>CTRA. A-472 PK. 15</t>
  </si>
  <si>
    <t>SANLUCAR LA MAYOR</t>
  </si>
  <si>
    <t>41800</t>
  </si>
  <si>
    <t>955700085</t>
  </si>
  <si>
    <t>CR SE-631 PK 3,900</t>
  </si>
  <si>
    <t>CL VEREDILLA DEL GATO, ESQ CL PILAS, 2</t>
  </si>
  <si>
    <t>CR SE-523, P.K. 31.0</t>
  </si>
  <si>
    <t>31610</t>
  </si>
  <si>
    <t>E.S. MOGOLLON CASTILLO DE LAS GUARDAS</t>
  </si>
  <si>
    <t>CTRA N-433 KM 51.8</t>
  </si>
  <si>
    <t>EL CASTILLO DE LAS GUARDAS</t>
  </si>
  <si>
    <t>41890</t>
  </si>
  <si>
    <t>95-4231826</t>
  </si>
  <si>
    <t>CL RAMON Y CAJAL, 19</t>
  </si>
  <si>
    <t>CTRA. NAC-111, PK. 223</t>
  </si>
  <si>
    <t>CL EDUARDO SAAVEDRA, 2</t>
  </si>
  <si>
    <t>AV VALLADOLID S/N</t>
  </si>
  <si>
    <t>CTRA. N-111, PK 229.1</t>
  </si>
  <si>
    <t>CTRA R-2 PK 170.0</t>
  </si>
  <si>
    <t>ARCOS DEL JALON</t>
  </si>
  <si>
    <t>02110</t>
  </si>
  <si>
    <t>U.S. POSTE VIA AUGUSTA</t>
  </si>
  <si>
    <t>CL VIA AUGUSTA, 5</t>
  </si>
  <si>
    <t>43003</t>
  </si>
  <si>
    <t>636014779</t>
  </si>
  <si>
    <t>CL FRANCOLI, 75</t>
  </si>
  <si>
    <t>CTRA. N-340 P.K. 1168.0</t>
  </si>
  <si>
    <t>AUTOP. A-7 PK 237.0</t>
  </si>
  <si>
    <t>CTRA. TV-3145, PK 62 -ESQ. CL LIBRETES,8</t>
  </si>
  <si>
    <t>AUTOP. A-2 PK 195.0</t>
  </si>
  <si>
    <t>MONTBLANC</t>
  </si>
  <si>
    <t>CTRA. C-14, PK. 15,800</t>
  </si>
  <si>
    <t>LA SELVA DEL CAMP</t>
  </si>
  <si>
    <t>AV FELIPE PEDRELL, 168</t>
  </si>
  <si>
    <t>CTRA. N-230 P.K. 17,400</t>
  </si>
  <si>
    <t>PG MOLI D'EN SERRA S/N</t>
  </si>
  <si>
    <t>CTRA. PONT D¿ARMENTERA , KM. 4.8</t>
  </si>
  <si>
    <t>EL CATLLAR</t>
  </si>
  <si>
    <t>02063</t>
  </si>
  <si>
    <t>E.S. CAMI DE MAR</t>
  </si>
  <si>
    <t>PS DE LA UNION S/N</t>
  </si>
  <si>
    <t>CALAFELL</t>
  </si>
  <si>
    <t>43820</t>
  </si>
  <si>
    <t>977693069</t>
  </si>
  <si>
    <t>CTRA N-340 PK 1177.0</t>
  </si>
  <si>
    <t>02127</t>
  </si>
  <si>
    <t>E.S. ROSA DEL MAR</t>
  </si>
  <si>
    <t>CTRA. CV-3025 P.K. 0,425</t>
  </si>
  <si>
    <t>L'AMETLLA DE MAR</t>
  </si>
  <si>
    <t>43860</t>
  </si>
  <si>
    <t>977-457 074*</t>
  </si>
  <si>
    <t>CTRA. N-340 P.K. 1078</t>
  </si>
  <si>
    <t>AV. DE CATALUNYA, S/N</t>
  </si>
  <si>
    <t>SAN JAUME D'ENVEJA</t>
  </si>
  <si>
    <t>AUTOPISTA AP7 KM, 237 - DIREC. BARCELONA</t>
  </si>
  <si>
    <t>MAYOR, 120-135 ESQUINA A MONTURIOL</t>
  </si>
  <si>
    <t>L'ALDEA</t>
  </si>
  <si>
    <t>CR N-237 P.K. 8</t>
  </si>
  <si>
    <t>CAMPREDO</t>
  </si>
  <si>
    <t>CTRA. DE SANTA CRUZ-SAN ANDRES, S/N</t>
  </si>
  <si>
    <t>AVDA. ANGEL ROMERO, 17</t>
  </si>
  <si>
    <t>CL ISLAS FILIPINAS, 9</t>
  </si>
  <si>
    <t>AVDA. LOS MAJUELOS, 108</t>
  </si>
  <si>
    <t>CTRA. DEL ROSARIO, 186 (TF-194)</t>
  </si>
  <si>
    <t>TACO</t>
  </si>
  <si>
    <t>CL LA CAMPANA, 2 - PG. EL ROSARIO</t>
  </si>
  <si>
    <t>CL SUBIDA EL MAYORAZGO, S/N</t>
  </si>
  <si>
    <t>CTRA. GRAL. LAS CAÑADAS KM. 5 TF.21</t>
  </si>
  <si>
    <t>E.S. EL PEÑON</t>
  </si>
  <si>
    <t>AUTOPISTA DEL NORTE (TF-5) KM. 16</t>
  </si>
  <si>
    <t>TACONONTE</t>
  </si>
  <si>
    <t>CRTA. GENERAL TF-152, KM. 386</t>
  </si>
  <si>
    <t>619980558</t>
  </si>
  <si>
    <t>CMNO.REAL BARRANCO LAS LAJAS, 163</t>
  </si>
  <si>
    <t>CTRA. LOCAL, KM. 1</t>
  </si>
  <si>
    <t>AUTOPISTA DEL SUR PK. 2.5</t>
  </si>
  <si>
    <t>CTRA. DEL BOTANICO, S/N</t>
  </si>
  <si>
    <t>GENERAL PALO BLANCO, 77</t>
  </si>
  <si>
    <t>CL LA AZADILLA, 1 CTRA. ICOD EL ALTO</t>
  </si>
  <si>
    <t>PARAJE EL TERRERO, S/N</t>
  </si>
  <si>
    <t>CTRA. C-820 KM. 52,7</t>
  </si>
  <si>
    <t>CTRA. GRAL DEL NORTE C-820 PK. 55.55</t>
  </si>
  <si>
    <t>CTRA. GRAL. ICOD-BUENAVISTA KM. 8,9</t>
  </si>
  <si>
    <t>LA CALETA-GARACHICO</t>
  </si>
  <si>
    <t>CL OBISPO PEREZ CACERES, 45</t>
  </si>
  <si>
    <t>EL ESCOBONAL (GÜIMAR)</t>
  </si>
  <si>
    <t>ACCESO AUTOPISTA SUR A LA HIDALGA</t>
  </si>
  <si>
    <t>CTRA. TF-1 PK. 32</t>
  </si>
  <si>
    <t>AUTOPISTA DEL SUR, PK. 44,2</t>
  </si>
  <si>
    <t>CTRA. TF-28 PK 68</t>
  </si>
  <si>
    <t>LA CISNERA (ARICO)</t>
  </si>
  <si>
    <t>CTRA. MEDANO TF-64, KM. 9,6</t>
  </si>
  <si>
    <t>GRANADILLA DE ARONA</t>
  </si>
  <si>
    <t>CTRA.GRANADILLA-MEDANO</t>
  </si>
  <si>
    <t>CTRA. LOS ABRIGOS-LAS CHAFIRAS, PK. 4,5</t>
  </si>
  <si>
    <t>CTRA. GENERAL, 136</t>
  </si>
  <si>
    <t>VALLE SAN LORENZO</t>
  </si>
  <si>
    <t>CTRA. TF-28 PK. 92</t>
  </si>
  <si>
    <t>CHAYOFA-ARONA</t>
  </si>
  <si>
    <t>CTRA. GENERAL A LAS GALLETAS, 2</t>
  </si>
  <si>
    <t>CRTA.TF-655, PK 1</t>
  </si>
  <si>
    <t>CL DUBLIN, 1</t>
  </si>
  <si>
    <t>COSTA ADEJE</t>
  </si>
  <si>
    <t>AVDA. DE LAS GAVIOTAS, S/N</t>
  </si>
  <si>
    <t>PS DE LA LIBERTAD, 49</t>
  </si>
  <si>
    <t>CTRA. GRAL.DEL SUR KM. 85</t>
  </si>
  <si>
    <t>EL RETAMAR (SANTIAGO DEL TEIDE)</t>
  </si>
  <si>
    <t>CTRA. 832 PK. 1,2</t>
  </si>
  <si>
    <t>BREÑA ALTA</t>
  </si>
  <si>
    <t>CTRA. GENERAL LP-1 KM. 27</t>
  </si>
  <si>
    <t>LOS SAUCES</t>
  </si>
  <si>
    <t>AVDA. ZARAGOZA 20-22</t>
  </si>
  <si>
    <t>CTRA. TE-901 P.K. 28 TERUEL-ALBARRACIN</t>
  </si>
  <si>
    <t>CTRA. TE-800 P.K. 35.800</t>
  </si>
  <si>
    <t>CTRA. A-23 PK. 175</t>
  </si>
  <si>
    <t>CTRA. A-224, PK. 0.200</t>
  </si>
  <si>
    <t>AVDA. AUTONOMIA ARAGONESA, 84</t>
  </si>
  <si>
    <t>AVD. CORTES DE ARAGON, 85</t>
  </si>
  <si>
    <t>CR N-420 P.K. 384</t>
  </si>
  <si>
    <t>AVDA. ADOLFO SUAREZ, 2</t>
  </si>
  <si>
    <t>PASEO DE LA ROSA, 156</t>
  </si>
  <si>
    <t>CTRA TOLEDO-MOCEJON, KM. 4,300</t>
  </si>
  <si>
    <t>CR CARRANQUE-CEDILLO 4411-V P.K. 0,200</t>
  </si>
  <si>
    <t>AUTOPISTA R-4, PK. 19,70 (DIR. MADRID)</t>
  </si>
  <si>
    <t>AUTOPISTA R-4, PK. 19,70</t>
  </si>
  <si>
    <t>CTRA. CM-4010 C/V CAMINO VENTORRILLO</t>
  </si>
  <si>
    <t>PLAZA DEL PILAREJO, 1</t>
  </si>
  <si>
    <t>CTRA. N-401 P.K. 103,940</t>
  </si>
  <si>
    <t>AVDA. DE TOLEDO, 2</t>
  </si>
  <si>
    <t>CTRA. A-5, KM. 86.9 - DIRECCION MADRID</t>
  </si>
  <si>
    <t>CTRA. N-V P.K. 85,100</t>
  </si>
  <si>
    <t>AV. BENITO ALCALDE, 114</t>
  </si>
  <si>
    <t>CTRA. TO-742 P.K. 0,100</t>
  </si>
  <si>
    <t>PUEBLANUEVA</t>
  </si>
  <si>
    <t>CTRA C-400 PK 63,39</t>
  </si>
  <si>
    <t>CTRA C-400 PK 61.0</t>
  </si>
  <si>
    <t>CTRA. N IV P.K. 117,600</t>
  </si>
  <si>
    <t>CTRA. MADRID-CADIZ PK 83,300</t>
  </si>
  <si>
    <t>CT. QUINTANAR-ALCAZAR SAN JUAN, KM.7,6</t>
  </si>
  <si>
    <t>QUINTANAR DE LA ORDEN</t>
  </si>
  <si>
    <t>AUTOVIA AP-36 PK. 39.400</t>
  </si>
  <si>
    <t>CTRA N-403 PK 51,2</t>
  </si>
  <si>
    <t>20718</t>
  </si>
  <si>
    <t>E.S. LA TORRE</t>
  </si>
  <si>
    <t>CTRA. CM.5004, KM. 6</t>
  </si>
  <si>
    <t>LA TORRE DE ESTEBAN HAMBRAN</t>
  </si>
  <si>
    <t>45920</t>
  </si>
  <si>
    <t>618974441</t>
  </si>
  <si>
    <t>AV ANTIGUO REINO DE VALENCIA, 83</t>
  </si>
  <si>
    <t>AUTOPISTA V-15 EL SALER, P.K. 1,9</t>
  </si>
  <si>
    <t>19957</t>
  </si>
  <si>
    <t>E.S. BULEVAR SUR</t>
  </si>
  <si>
    <t>AVDA. TRES CRUCES, 109</t>
  </si>
  <si>
    <t>46014</t>
  </si>
  <si>
    <t>963582137</t>
  </si>
  <si>
    <t>AVDA. HNOS. MACHADO, 139</t>
  </si>
  <si>
    <t>963656279</t>
  </si>
  <si>
    <t>C./ ARZOBISPO FUERO, 76</t>
  </si>
  <si>
    <t>CTRA.BURJASOT A TORRES-TORRES P.K. 6,300</t>
  </si>
  <si>
    <t>27485</t>
  </si>
  <si>
    <t>E.S. SERRA</t>
  </si>
  <si>
    <t>CTRA. CV-310, KM 20</t>
  </si>
  <si>
    <t>SERRA</t>
  </si>
  <si>
    <t>46118</t>
  </si>
  <si>
    <t>678068700</t>
  </si>
  <si>
    <t>34181</t>
  </si>
  <si>
    <t>E.S. ADEMUZ</t>
  </si>
  <si>
    <t>AVDA. VALENCIA S/N</t>
  </si>
  <si>
    <t>ADEMUZ</t>
  </si>
  <si>
    <t>46140</t>
  </si>
  <si>
    <t>974782226</t>
  </si>
  <si>
    <t>CTRA. CV-35 PK. 10 DIREC. LLIRIA</t>
  </si>
  <si>
    <t>LA POBLA DE VALLBONA</t>
  </si>
  <si>
    <t>CTRA. VALENCIA, 75</t>
  </si>
  <si>
    <t>RIBARROJA DEL TURIA</t>
  </si>
  <si>
    <t>CTRA. QUART A DOMEÑO PK. 1</t>
  </si>
  <si>
    <t>VILAMARXANT</t>
  </si>
  <si>
    <t xml:space="preserve">CTRA. SANTA ANA, 19	</t>
  </si>
  <si>
    <t>PICANYA</t>
  </si>
  <si>
    <t>CRTA. V-3065, KM. 25 - MARGEN DERECHO</t>
  </si>
  <si>
    <t>CTRA. MADRID-VALENCIA KM. 281</t>
  </si>
  <si>
    <t>AVDA ALBACETE, 52</t>
  </si>
  <si>
    <t>LOS ISIDROS</t>
  </si>
  <si>
    <t>CTRA. N-332 P.K. 227.0</t>
  </si>
  <si>
    <t>AVDA PADRE CARLOS FERRIS, 109</t>
  </si>
  <si>
    <t>CTRA. N-234 P.K. 3,200</t>
  </si>
  <si>
    <t>RONDA DEL POLIGONO INDUSTRIAL, UE 1</t>
  </si>
  <si>
    <t>CL PARROCO VILAR S/N</t>
  </si>
  <si>
    <t>C./ BENITO PEREZ GALDOS, 68</t>
  </si>
  <si>
    <t>RONDA DEL CALVARI, 37</t>
  </si>
  <si>
    <t>CR N-332 P.K. 196,800</t>
  </si>
  <si>
    <t>26694</t>
  </si>
  <si>
    <t>E.S. LA COMTESSA</t>
  </si>
  <si>
    <t>CTRA. PILES, KM 5</t>
  </si>
  <si>
    <t>ALQUERÍA DE LA CONDESA</t>
  </si>
  <si>
    <t>46715</t>
  </si>
  <si>
    <t>CTRA. N-340 P.K. 818</t>
  </si>
  <si>
    <t>CAMI REAL, 4</t>
  </si>
  <si>
    <t>AV. MEDITERRANI, 10</t>
  </si>
  <si>
    <t>34546</t>
  </si>
  <si>
    <t>E.S. PATERNA</t>
  </si>
  <si>
    <t>CTRA. CV-35, P.K. 7.7</t>
  </si>
  <si>
    <t>PATERNA</t>
  </si>
  <si>
    <t>46980</t>
  </si>
  <si>
    <t>AVDA. DE BURGOS, 34</t>
  </si>
  <si>
    <t>CTRA CIRCUNVALACION 113</t>
  </si>
  <si>
    <t>02330</t>
  </si>
  <si>
    <t>U.S. POSTE SAN BARTOLOME</t>
  </si>
  <si>
    <t>PASEO DE SAN BARTOLOME S/N</t>
  </si>
  <si>
    <t>47014</t>
  </si>
  <si>
    <t>983-375132</t>
  </si>
  <si>
    <t>AUTOV. N-620 PK 138.6</t>
  </si>
  <si>
    <t>CR N-601 P.K. 177</t>
  </si>
  <si>
    <t>CTRA N-122 PK 353.7</t>
  </si>
  <si>
    <t>AV SALAMANCA,  25</t>
  </si>
  <si>
    <t>CTRA. N-601 PK 216</t>
  </si>
  <si>
    <t>02405</t>
  </si>
  <si>
    <t>U.S. JUAN DE GARAY</t>
  </si>
  <si>
    <t>CL JUAN DE GARAY, S/N</t>
  </si>
  <si>
    <t>48003</t>
  </si>
  <si>
    <t>94 422 42 82-</t>
  </si>
  <si>
    <t>AV. MIRAFLORES, 12</t>
  </si>
  <si>
    <t>944119175</t>
  </si>
  <si>
    <t>BARRIO SAN FAUSTO S/N</t>
  </si>
  <si>
    <t>CTRA. N-634, P.K. 76,37 - PG EITUA</t>
  </si>
  <si>
    <t>02443</t>
  </si>
  <si>
    <t>U.S. POSTE SAN JUAN</t>
  </si>
  <si>
    <t>CL SAN JUAN, 21</t>
  </si>
  <si>
    <t>GUERNICA</t>
  </si>
  <si>
    <t>48300</t>
  </si>
  <si>
    <t>BARRIO DE UGARTE, S/N</t>
  </si>
  <si>
    <t>C./ RAMON Y CAJAL S/N.</t>
  </si>
  <si>
    <t>POL. IND. EL ARBOL, 1</t>
  </si>
  <si>
    <t>02441</t>
  </si>
  <si>
    <t>U.S. NEGURI</t>
  </si>
  <si>
    <t>PLAZA REGOLLO, S/N</t>
  </si>
  <si>
    <t>GETXO</t>
  </si>
  <si>
    <t>48992</t>
  </si>
  <si>
    <t>607490684</t>
  </si>
  <si>
    <t>CTRA. N-630, PK. 261,200</t>
  </si>
  <si>
    <t>06279</t>
  </si>
  <si>
    <t>U.S. CARBAJALES</t>
  </si>
  <si>
    <t>CTRA. ZAMORA ZA-1405, P.K. 32</t>
  </si>
  <si>
    <t>CARBAJALES DE ALBA</t>
  </si>
  <si>
    <t>49160</t>
  </si>
  <si>
    <t>980585132</t>
  </si>
  <si>
    <t>CTRA. C-527 P.K. 60.5</t>
  </si>
  <si>
    <t>CTRA. L-913 P.K. 32,500</t>
  </si>
  <si>
    <t>13183</t>
  </si>
  <si>
    <t>E.S. PASEO ECHEGARAY</t>
  </si>
  <si>
    <t>PS DE ECHEGARAY Y CABALLERO, 99</t>
  </si>
  <si>
    <t>50001</t>
  </si>
  <si>
    <t>13184</t>
  </si>
  <si>
    <t>U.S. CAMINO DE LAS TORRES</t>
  </si>
  <si>
    <t>CM DE LAS TORRES, 2</t>
  </si>
  <si>
    <t>50008</t>
  </si>
  <si>
    <t>976 403 403</t>
  </si>
  <si>
    <t>AV. HISPANIDAD, 87-89</t>
  </si>
  <si>
    <t>CTRA N-232 PK 243.0</t>
  </si>
  <si>
    <t>CTRA. N-232, P.K. 229,163</t>
  </si>
  <si>
    <t>AVDA. CATALUÑA, 44</t>
  </si>
  <si>
    <t>13185</t>
  </si>
  <si>
    <t>E.S. MARIA ZAMBRANO</t>
  </si>
  <si>
    <t>CL POETA MARIA ZAMBRANO, 74</t>
  </si>
  <si>
    <t>50015</t>
  </si>
  <si>
    <t>976-518769</t>
  </si>
  <si>
    <t>13182</t>
  </si>
  <si>
    <t>E.S. ALCALDE CABALLERO</t>
  </si>
  <si>
    <t>CL ALCALDE DE CABALLERO, 60</t>
  </si>
  <si>
    <t>976471981</t>
  </si>
  <si>
    <t>13186</t>
  </si>
  <si>
    <t>E.S. POLIGONO MALPICA</t>
  </si>
  <si>
    <t>POLIGONO MALPICA, CL A, 3</t>
  </si>
  <si>
    <t>976-572170</t>
  </si>
  <si>
    <t>CTRA. Z-103 P.K. 37,500</t>
  </si>
  <si>
    <t>CR HERRERA S/N</t>
  </si>
  <si>
    <t>CTRA. N-232, P.K. 12,5 (M.I.)</t>
  </si>
  <si>
    <t>CTRA. DE CALATAYUD A NUEVALOS, KM 25</t>
  </si>
  <si>
    <t>PROLONGACION BENEDICTO, XIII S/N</t>
  </si>
  <si>
    <t>AUTOVIA A-2 PK. 283.14</t>
  </si>
  <si>
    <t>CTRA N-330 PK 449.6</t>
  </si>
  <si>
    <t>CTRA. DE SADABA, 2</t>
  </si>
  <si>
    <t>CTRA. ESTACION P.K. 1</t>
  </si>
  <si>
    <t>JOAQUIN COSTA, 3</t>
  </si>
  <si>
    <t>AUTOP. A-2 PK 47.0</t>
  </si>
  <si>
    <t>CTRA.SASTAGO-BOJARALOZ P.K. 2,300</t>
  </si>
  <si>
    <t>PASSEIG FLUVIAL, 9 (SECTOR CAN RASOLER) BARCELONA-RIPOLL</t>
  </si>
  <si>
    <t>CTRA R-2 PK 680.9 MADRID-BARCELONA-LA JUNQUERA</t>
  </si>
  <si>
    <t>EIX TRANSVERSAL LLEIDA-GIRONA PK 174,5 LERIDA-GERONA (EJE TRANSVERSAL)</t>
  </si>
  <si>
    <t>CTRA. EIX TRANSVERSAL C-25, P.K. 175 LERIDA-GERONA (EJE TRANSVERSAL)</t>
  </si>
  <si>
    <t>CTRA. SV-4303 P.K. 1,5 Bº LA SOTA BILBAO-SANTANDER / TORRELAVEGA-GIJON</t>
  </si>
  <si>
    <t>CTRA GI-533, PK 0.3 GERONA-SANTA COLOMA DE FARNERS</t>
  </si>
  <si>
    <t>PG INTERNACIONAL EMPORDA, CL A PARC 10 DESCONOCIDAD</t>
  </si>
  <si>
    <t>CR UNIDIRECCIONAL DE ADUANAS N-II MADRID-BARCELONA-LA JUNQUERA</t>
  </si>
  <si>
    <t>CTRA N-II P.K. 381,700 MADRID-BARCELONA-LA JUNQUERA</t>
  </si>
  <si>
    <t>PRECIO CON DESCUENTOS ANTERIORES SIN IVA</t>
  </si>
  <si>
    <t>Precio con IVA</t>
  </si>
  <si>
    <t>PRECIO CON IVA - (DESCUENTO 0'09)</t>
  </si>
  <si>
    <t>E.S. PALLEJA</t>
  </si>
  <si>
    <t>04386</t>
  </si>
  <si>
    <t>E.S. MELLID</t>
  </si>
  <si>
    <t>CTRA N-630 PK 414.0 GIJON-SEVILLA</t>
  </si>
  <si>
    <t>AUTOVIA A-66 PK. 694 GIJON-SEVILLA</t>
  </si>
  <si>
    <t>CTRA. N-V PK. 367,350 MADRID-FRONTERA PORTUGUESA (BADAJOZ)</t>
  </si>
  <si>
    <t>CR N-V P.K. 351,490 FORTUNA-MOLINA DE SEGURA</t>
  </si>
  <si>
    <t>CR. C-59, PK 1,5 MOLLET DEL VALLES - C-25 (L'ESTANY)</t>
  </si>
  <si>
    <t>CTRA C-55, PK 24.9 (DIRECCION BARCELONA) ABRERA-MANRESA-SOLSONA</t>
  </si>
  <si>
    <t>AV. COSTA BRAVA, 163 MALGRAT DE MAR-LIMITE DE PROVINCIA CON GERONA</t>
  </si>
  <si>
    <t>CTRA N-340 PK 300.7 CADIZ-BARCELONA</t>
  </si>
  <si>
    <t>CTRA. N-II, KM. 591,3 MADRID-BARCELONA-LA JUNQUERA</t>
  </si>
  <si>
    <t>RONDA SANTA EULALIA, 31 DESCONOCIDAD</t>
  </si>
  <si>
    <t>RONDA SANTA EULALIA, 33 DESCONOCIDAD</t>
  </si>
  <si>
    <t>AUTOV. B-17 PK 7.5 CALAFELL-EL PRAT DE LLOBREGAT</t>
  </si>
  <si>
    <t>CTRA. N-V, P.K. 245,2 MADRID-FRONTERA PORTUGUESA (BADAJOZ)</t>
  </si>
  <si>
    <t>CTRA. N-V, P.K. 244,5 FORTUNA-MOLINA DE SEGURA</t>
  </si>
  <si>
    <t>AUTOVIA A-67 KM 133,40 (ENLACE REINOSA S PALENCIA-SANTANDER</t>
  </si>
  <si>
    <t>AUTOVIA A-3, KM. 224 (DIR. VALENCIA) MADRID-VALENCIA</t>
  </si>
  <si>
    <t>CTRA. N-II, P.K. 112 MADRID-BARCELONA-LA JUNQUERA</t>
  </si>
  <si>
    <t>CTRA R-1 PK 480.5 MADRID-IRUN</t>
  </si>
  <si>
    <t>CTRA. C-547 P.K. 560.0 AVDA.DE LUGO,S/N. LUGO-SANTIAGO DE COMPOSTELA</t>
  </si>
  <si>
    <t>POL.IND.EL SEGRE, PARCELA R-202 DESCONOCIDAD</t>
  </si>
  <si>
    <t>AUTOVIA A-2 PK. 485,120 MADRID-BARCELONA-LA JUNQUERA</t>
  </si>
  <si>
    <t>AUTOV A-4 PK 14.3 MADRID-CADIZ</t>
  </si>
  <si>
    <t>AUTOV A-4, PK. 14,3 MADRID-CADIZ</t>
  </si>
  <si>
    <t>CR DE GODULLA S/N MERCAZARAGOZA(GASOLIN) MADRID-BARCELONA-LA JUNQUERA</t>
  </si>
  <si>
    <t>CR N-232 P.K. 271,200 VINAROZ-SANTANDER</t>
  </si>
  <si>
    <t>CTRA. M-405, P.K. 5,6 FUENLABRADA-GRIÑON</t>
  </si>
  <si>
    <t>CLOT, 181 DESCONOCIDAD</t>
  </si>
  <si>
    <t>CTRA. CV-35, P.K. 7.7 VALENCIA-L.P. CON CUENCA POR LLIRIA</t>
  </si>
  <si>
    <t>AV. AURELIO ALVAREZ, S/N DESCONOCIDAD</t>
  </si>
  <si>
    <t>CTRA. TV-7211, P.K. 9 REUS-CONSTANTI</t>
  </si>
  <si>
    <t>AVDA. VALDEARGANDA, 8 DESCONOCIDAD</t>
  </si>
  <si>
    <t>CTRA. N-III, P.K. 50 (DIREC. VALENCIA)VI MADRID-VALENCIA</t>
  </si>
  <si>
    <t>CTRA. MADRID-VALENCIA P.K. 50 MADRID-VALENCIA</t>
  </si>
  <si>
    <t>CTRA. N-V P.K. 85,100 FORTUNA-MOLINA DE SEGURA</t>
  </si>
  <si>
    <t>AUTOPISTA A-6, PK 42.3 VILLALBA-ADANERO</t>
  </si>
  <si>
    <t>AUTOP. A-6 PK 42.3 VILLALBA-ADANERO</t>
  </si>
  <si>
    <t>CTRA. TV-3145, PK 62 -ESQ. CL LIBRETES,8 CADIZ-BARCELONA</t>
  </si>
  <si>
    <t>CTRA. N-230 P.K. 17,400 AMPOSTA-LERIDA</t>
  </si>
  <si>
    <t>MELLID</t>
  </si>
  <si>
    <t>HUMANES DE MADRID</t>
  </si>
  <si>
    <t>RIVAS-VACIAMADRID</t>
  </si>
  <si>
    <t>SANTA OLALLA</t>
  </si>
  <si>
    <t>PRECIO CON IVA - (DESCUENTO 0'18)</t>
  </si>
  <si>
    <t xml:space="preserve">Precios válidos a partir del </t>
  </si>
  <si>
    <t>Precios Listado de Estaciones RED PREFERENTE</t>
  </si>
  <si>
    <t xml:space="preserve">Descuento (IVA inc) </t>
  </si>
  <si>
    <t>PRECIO CON IVA - DESCUENTO</t>
  </si>
  <si>
    <t>PRECIO CON DESCUENTOS SIN IVA</t>
  </si>
  <si>
    <t xml:space="preserve">Diésel </t>
  </si>
  <si>
    <t xml:space="preserve">Diésel óptima </t>
  </si>
  <si>
    <t xml:space="preserve">Ecoblue </t>
  </si>
  <si>
    <t xml:space="preserve">GLP </t>
  </si>
  <si>
    <t xml:space="preserve">Gasolina 95 Star </t>
  </si>
  <si>
    <t xml:space="preserve">Gasolina 95 óptima </t>
  </si>
  <si>
    <t xml:space="preserve">Gasolina 98 óptima </t>
  </si>
  <si>
    <t xml:space="preserve">Gasóleo B </t>
  </si>
  <si>
    <t xml:space="preserve">HVO 100 </t>
  </si>
  <si>
    <t>Precios Listado de Estaciones CRT</t>
  </si>
  <si>
    <t>Precios Listado de Estaciones TODA LA RED</t>
  </si>
  <si>
    <t>NUEVA FRAGA</t>
  </si>
  <si>
    <t>CTRA FRAGA A TORRENTE DE CINCA, S/N - POLIGONO 88, PARCELAS 22 Y 25</t>
  </si>
  <si>
    <t>AREA CAMBRILS COOPERATIVA</t>
  </si>
  <si>
    <t>T-3120 PK: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</si>
</sst>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0\ &quot;€&quot;"/>
    <numFmt numFmtId="165" formatCode="0.000"/>
    <numFmt numFmtId="166" formatCode="_-* #,##0.000\ &quot;€&quot;_-;\-* #,##0.000\ &quot;€&quot;_-;_-* &quot;-&quot;??\ &quot;€&quot;_-;_-@_-"/>
  </numFmts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1D1D1B"/>
      <name val="Tahoma"/>
      <family val="2"/>
    </font>
    <font>
      <sz val="7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7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</font>
    <font>
      <b/>
      <sz val="8.5"/>
      <name val="Tahoma"/>
      <family val="2"/>
    </font>
    <font>
      <b/>
      <sz val="8.5"/>
      <color rgb="FF1D1D1B"/>
      <name val="Tahoma"/>
      <family val="2"/>
    </font>
    <font>
      <b/>
      <sz val="10"/>
      <name val="Arial"/>
      <family val="2"/>
    </font>
    <font>
      <b/>
      <sz val="9"/>
      <name val="Tahoma"/>
      <family val="2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64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81FA2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rgb="FF000000"/>
      </bottom>
      <diagonal/>
    </border>
    <border>
      <left/>
      <right style="medium">
        <color rgb="FF959899"/>
      </right>
      <top style="medium">
        <color rgb="FF959899"/>
      </top>
      <bottom/>
      <diagonal/>
    </border>
    <border>
      <left style="medium">
        <color rgb="FF959899"/>
      </left>
      <right style="medium">
        <color rgb="FF959899"/>
      </right>
      <top style="medium">
        <color rgb="FF959899"/>
      </top>
      <bottom/>
      <diagonal/>
    </border>
    <border>
      <left/>
      <right/>
      <top/>
      <bottom style="medium">
        <color rgb="FF959899"/>
      </bottom>
      <diagonal/>
    </border>
  </borders>
  <cellStyleXfs count="5">
    <xf numFmtId="0" fontId="0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/>
    <xf numFmtId="44" fontId="16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64" fontId="0" fillId="4" borderId="0" xfId="0" applyNumberFormat="1" applyFill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4" fillId="0" borderId="0" xfId="1"/>
    <xf numFmtId="0" fontId="3" fillId="0" borderId="0" xfId="1" applyFont="1" applyAlignment="1" applyProtection="1">
      <alignment horizontal="left" vertical="center" wrapText="1" readingOrder="1"/>
      <protection locked="0"/>
    </xf>
    <xf numFmtId="0" fontId="5" fillId="0" borderId="5" xfId="1" applyFont="1" applyBorder="1" applyAlignment="1" applyProtection="1">
      <alignment vertical="center" wrapText="1"/>
      <protection locked="0"/>
    </xf>
    <xf numFmtId="0" fontId="5" fillId="0" borderId="5" xfId="1" applyFont="1" applyBorder="1" applyAlignment="1" applyProtection="1">
      <alignment horizontal="right" vertical="center" wrapText="1"/>
      <protection locked="0"/>
    </xf>
    <xf numFmtId="0" fontId="7" fillId="5" borderId="4" xfId="0" applyFont="1" applyFill="1" applyBorder="1" applyAlignment="1" applyProtection="1">
      <alignment vertical="top" wrapText="1" readingOrder="1"/>
      <protection locked="0"/>
    </xf>
    <xf numFmtId="0" fontId="7" fillId="5" borderId="6" xfId="0" applyFont="1" applyFill="1" applyBorder="1" applyAlignment="1" applyProtection="1">
      <alignment horizontal="center" vertical="top" wrapText="1" readingOrder="1"/>
      <protection locked="0"/>
    </xf>
    <xf numFmtId="0" fontId="7" fillId="5" borderId="6" xfId="0" applyFont="1" applyFill="1" applyBorder="1" applyAlignment="1" applyProtection="1">
      <alignment vertical="top" wrapText="1" readingOrder="1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2"/>
    <xf numFmtId="0" fontId="9" fillId="0" borderId="0" xfId="2" applyNumberFormat="1"/>
    <xf numFmtId="0" fontId="7" fillId="5" borderId="7" xfId="0" applyFont="1" applyFill="1" applyBorder="1" applyAlignment="1" applyProtection="1">
      <alignment vertical="top" wrapText="1" readingOrder="1"/>
      <protection locked="0"/>
    </xf>
    <xf numFmtId="0" fontId="7" fillId="5" borderId="8" xfId="0" applyFont="1" applyFill="1" applyBorder="1" applyAlignment="1" applyProtection="1">
      <alignment vertical="top" wrapText="1" readingOrder="1"/>
      <protection locked="0"/>
    </xf>
    <xf numFmtId="0" fontId="8" fillId="0" borderId="0" xfId="3" applyFont="1"/>
    <xf numFmtId="0" fontId="7" fillId="5" borderId="4" xfId="3" applyFont="1" applyFill="1" applyBorder="1" applyAlignment="1" applyProtection="1">
      <alignment vertical="top" wrapText="1" readingOrder="1"/>
      <protection locked="0"/>
    </xf>
    <xf numFmtId="0" fontId="7" fillId="5" borderId="6" xfId="3" applyFont="1" applyFill="1" applyBorder="1" applyAlignment="1" applyProtection="1">
      <alignment vertical="top" wrapText="1" readingOrder="1"/>
      <protection locked="0"/>
    </xf>
    <xf numFmtId="0" fontId="7" fillId="5" borderId="4" xfId="3" applyFont="1" applyFill="1" applyBorder="1" applyAlignment="1" applyProtection="1">
      <alignment horizontal="center" vertical="top" wrapText="1" readingOrder="1"/>
      <protection locked="0"/>
    </xf>
    <xf numFmtId="0" fontId="7" fillId="5" borderId="6" xfId="3" applyFont="1" applyFill="1" applyBorder="1" applyAlignment="1" applyProtection="1">
      <alignment horizontal="center" vertical="top" wrapText="1" readingOrder="1"/>
      <protection locked="0"/>
    </xf>
    <xf numFmtId="0" fontId="8" fillId="0" borderId="0" xfId="3" applyFont="1" applyAlignment="1">
      <alignment horizontal="center"/>
    </xf>
    <xf numFmtId="0" fontId="3" fillId="0" borderId="1" xfId="0" applyFont="1" applyBorder="1" applyAlignment="1" applyProtection="1">
      <alignment horizontal="left" vertical="center" wrapText="1" shrinkToFit="1" readingOrder="1"/>
      <protection locked="0"/>
    </xf>
    <xf numFmtId="0" fontId="3" fillId="0" borderId="1" xfId="0" applyFont="1" applyBorder="1" applyAlignment="1" applyProtection="1">
      <alignment vertical="center" wrapText="1" shrinkToFit="1" readingOrder="1"/>
      <protection locked="0"/>
    </xf>
    <xf numFmtId="0" fontId="11" fillId="0" borderId="1" xfId="1" applyFont="1" applyBorder="1" applyAlignment="1">
      <alignment horizontal="center" vertical="center" wrapText="1"/>
    </xf>
    <xf numFmtId="165" fontId="12" fillId="0" borderId="0" xfId="1" applyNumberFormat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3" fillId="6" borderId="0" xfId="1" applyFont="1" applyFill="1"/>
    <xf numFmtId="14" fontId="13" fillId="6" borderId="0" xfId="1" applyNumberFormat="1" applyFont="1" applyFill="1"/>
    <xf numFmtId="0" fontId="14" fillId="8" borderId="10" xfId="1" applyFont="1" applyFill="1" applyBorder="1" applyAlignment="1">
      <alignment horizontal="center" vertical="center" wrapText="1"/>
    </xf>
    <xf numFmtId="0" fontId="14" fillId="8" borderId="9" xfId="1" applyFont="1" applyFill="1" applyBorder="1" applyAlignment="1">
      <alignment horizontal="center" vertical="center" wrapText="1"/>
    </xf>
    <xf numFmtId="166" fontId="11" fillId="0" borderId="1" xfId="4" applyNumberFormat="1" applyFont="1" applyBorder="1" applyAlignment="1">
      <alignment horizontal="center" vertical="center" wrapText="1"/>
    </xf>
    <xf numFmtId="166" fontId="11" fillId="9" borderId="1" xfId="4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166" fontId="12" fillId="0" borderId="1" xfId="4" applyNumberFormat="1" applyFont="1" applyBorder="1" applyAlignment="1">
      <alignment horizontal="center" vertical="center" wrapText="1"/>
    </xf>
    <xf numFmtId="166" fontId="12" fillId="9" borderId="1" xfId="4" applyNumberFormat="1" applyFont="1" applyFill="1" applyBorder="1" applyAlignment="1">
      <alignment horizontal="center" vertical="center" wrapText="1"/>
    </xf>
    <xf numFmtId="0" fontId="15" fillId="7" borderId="0" xfId="1" applyFont="1" applyFill="1" applyAlignment="1">
      <alignment horizontal="center" vertical="center" wrapText="1"/>
    </xf>
    <xf numFmtId="0" fontId="15" fillId="7" borderId="11" xfId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right"/>
      <protection locked="0"/>
    </xf>
    <xf numFmtId="0" fontId="4" fillId="0" borderId="0" xfId="1"/>
    <xf numFmtId="0" fontId="3" fillId="0" borderId="0" xfId="1" applyFont="1" applyAlignment="1" applyProtection="1">
      <alignment horizontal="left" vertical="center" wrapText="1" readingOrder="1"/>
      <protection locked="0"/>
    </xf>
  </cellXfs>
  <cellStyles count="5">
    <cellStyle name="Hipervínculo" xfId="2" builtinId="8"/>
    <cellStyle name="Moneda" xfId="4" builtinId="4"/>
    <cellStyle name="Normal" xfId="0" builtinId="0"/>
    <cellStyle name="Normal 2" xfId="1" xr:uid="{ECFC39BB-34AA-450B-AC31-B765788F98CE}"/>
    <cellStyle name="Normal 3" xfId="3" xr:uid="{7C8C30F0-37CA-4575-BAC8-236C93A0402D}"/>
  </cellStyles>
  <dxfs count="27">
    <dxf>
      <font>
        <strike val="0"/>
        <outline val="0"/>
        <shadow val="0"/>
        <u val="none"/>
        <vertAlign val="baseline"/>
        <sz val="7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scheme val="minor"/>
      </font>
      <fill>
        <patternFill patternType="solid">
          <fgColor indexed="0"/>
          <bgColor indexed="9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7"/>
        <color theme="10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7"/>
        <name val="Calibri"/>
        <family val="2"/>
        <scheme val="minor"/>
      </font>
    </dxf>
    <dxf>
      <border outline="0"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scheme val="minor"/>
      </font>
      <fill>
        <patternFill patternType="solid">
          <fgColor indexed="0"/>
          <bgColor indexed="9"/>
        </patternFill>
      </fill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</xdr:colOff>
      <xdr:row>1</xdr:row>
      <xdr:rowOff>7620</xdr:rowOff>
    </xdr:from>
    <xdr:ext cx="4322305" cy="1912620"/>
    <xdr:pic>
      <xdr:nvPicPr>
        <xdr:cNvPr id="2" name="Imagen 1">
          <a:extLst>
            <a:ext uri="{FF2B5EF4-FFF2-40B4-BE49-F238E27FC236}">
              <a16:creationId xmlns:a16="http://schemas.microsoft.com/office/drawing/2014/main" id="{F6CADFE3-2194-402A-8EB7-9FB83B791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5440" y="175260"/>
          <a:ext cx="4322305" cy="1912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922020</xdr:colOff>
      <xdr:row>1</xdr:row>
      <xdr:rowOff>1120140</xdr:rowOff>
    </xdr:to>
    <xdr:pic>
      <xdr:nvPicPr>
        <xdr:cNvPr id="2" name="Picture 0" descr="9901a2f3-7544-48b6-9751-f5dc01b33d0a">
          <a:extLst>
            <a:ext uri="{FF2B5EF4-FFF2-40B4-BE49-F238E27FC236}">
              <a16:creationId xmlns:a16="http://schemas.microsoft.com/office/drawing/2014/main" id="{D2C8276D-1D42-4E3D-8075-D7F1DAB3D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5298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7</xdr:col>
      <xdr:colOff>575310</xdr:colOff>
      <xdr:row>2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1D1748E-75F1-445B-963F-ABB49FF08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6920" y="228600"/>
          <a:ext cx="337947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106680</xdr:colOff>
      <xdr:row>6</xdr:row>
      <xdr:rowOff>144780</xdr:rowOff>
    </xdr:to>
    <xdr:pic>
      <xdr:nvPicPr>
        <xdr:cNvPr id="2" name="Picture 0">
          <a:extLst>
            <a:ext uri="{FF2B5EF4-FFF2-40B4-BE49-F238E27FC236}">
              <a16:creationId xmlns:a16="http://schemas.microsoft.com/office/drawing/2014/main" id="{499E6216-290D-484B-B6FF-E531A1C4F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6908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83820</xdr:colOff>
      <xdr:row>0</xdr:row>
      <xdr:rowOff>7620</xdr:rowOff>
    </xdr:from>
    <xdr:to>
      <xdr:col>10</xdr:col>
      <xdr:colOff>617220</xdr:colOff>
      <xdr:row>7</xdr:row>
      <xdr:rowOff>160020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868A3C7-C0C0-4D14-BACE-A49C3E3C7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7620"/>
          <a:ext cx="4495800" cy="132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381000</xdr:colOff>
      <xdr:row>6</xdr:row>
      <xdr:rowOff>144780</xdr:rowOff>
    </xdr:to>
    <xdr:pic>
      <xdr:nvPicPr>
        <xdr:cNvPr id="2" name="Picture 0">
          <a:extLst>
            <a:ext uri="{FF2B5EF4-FFF2-40B4-BE49-F238E27FC236}">
              <a16:creationId xmlns:a16="http://schemas.microsoft.com/office/drawing/2014/main" id="{1BA479F9-66B8-409A-940F-C55341FC2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35880" cy="1150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381000</xdr:colOff>
      <xdr:row>0</xdr:row>
      <xdr:rowOff>60960</xdr:rowOff>
    </xdr:from>
    <xdr:to>
      <xdr:col>11</xdr:col>
      <xdr:colOff>274320</xdr:colOff>
      <xdr:row>8</xdr:row>
      <xdr:rowOff>38100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200B6C9-246C-4918-9A8D-DBCAECAE2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880" y="60960"/>
          <a:ext cx="3855720" cy="13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DJVCHAV\Downloads\Listado%20Estaciones%20de%20Redes%20Crt.xlsx" TargetMode="External"/><Relationship Id="rId1" Type="http://schemas.openxmlformats.org/officeDocument/2006/relationships/externalLinkPath" Target="/Users/MDJVCHAV/Downloads/Listado%20Estaciones%20de%20Redes%20Cr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DJVCHAV\Downloads\Listado%20Estaciones%20de%20Redes%20%20Sin%20Dto.xlsx" TargetMode="External"/><Relationship Id="rId1" Type="http://schemas.openxmlformats.org/officeDocument/2006/relationships/externalLinkPath" Target="/Users/MDJVCHAV/Downloads/Listado%20Estaciones%20de%20Redes%20%20Sin%20D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d Crt"/>
      <sheetName val="RPV"/>
    </sheetNames>
    <sheetDataSet>
      <sheetData sheetId="0"/>
      <sheetData sheetId="1">
        <row r="1">
          <cell r="A1" t="str">
            <v>N_CONCN</v>
          </cell>
          <cell r="B1" t="str">
            <v>NOMBRE</v>
          </cell>
          <cell r="C1" t="str">
            <v>Dirección</v>
          </cell>
          <cell r="D1" t="str">
            <v>Municipio</v>
          </cell>
          <cell r="E1" t="str">
            <v>Provincia</v>
          </cell>
          <cell r="F1" t="str">
            <v>CODIGO_POSTAL</v>
          </cell>
          <cell r="G1" t="str">
            <v>Telefono</v>
          </cell>
          <cell r="H1" t="str">
            <v>X_WGS84</v>
          </cell>
          <cell r="I1" t="str">
            <v>Y_WGS84</v>
          </cell>
          <cell r="J1" t="str">
            <v>Pais</v>
          </cell>
          <cell r="K1" t="str">
            <v>GOB</v>
          </cell>
        </row>
        <row r="2">
          <cell r="A2" t="str">
            <v>00071</v>
          </cell>
          <cell r="B2" t="str">
            <v>AYAMONTE</v>
          </cell>
          <cell r="C2" t="str">
            <v>MUELLE PORTUGAL, S/N</v>
          </cell>
          <cell r="D2" t="str">
            <v>AYAMONTE</v>
          </cell>
          <cell r="E2" t="str">
            <v>HUELVA</v>
          </cell>
          <cell r="F2" t="str">
            <v>21400</v>
          </cell>
          <cell r="G2" t="str">
            <v>959320343</v>
          </cell>
          <cell r="H2">
            <v>-7.4099760000000003</v>
          </cell>
          <cell r="I2">
            <v>37.212781999999997</v>
          </cell>
          <cell r="J2" t="str">
            <v>034</v>
          </cell>
          <cell r="K2" t="str">
            <v>No</v>
          </cell>
        </row>
        <row r="3">
          <cell r="A3" t="str">
            <v>00202</v>
          </cell>
          <cell r="B3" t="str">
            <v>FRAGA</v>
          </cell>
          <cell r="C3" t="str">
            <v>N-IIA PK: 437,2</v>
          </cell>
          <cell r="D3" t="str">
            <v>FRAGA</v>
          </cell>
          <cell r="E3" t="str">
            <v>HUESCA</v>
          </cell>
          <cell r="F3" t="str">
            <v>22520</v>
          </cell>
          <cell r="G3" t="str">
            <v>974472837</v>
          </cell>
          <cell r="H3">
            <v>0.36199999999999999</v>
          </cell>
          <cell r="I3">
            <v>41.524056000000002</v>
          </cell>
          <cell r="J3" t="str">
            <v>034</v>
          </cell>
          <cell r="K3" t="str">
            <v>No</v>
          </cell>
        </row>
        <row r="4">
          <cell r="A4" t="str">
            <v>00262</v>
          </cell>
          <cell r="B4" t="str">
            <v>PEDRO MUÑOZ</v>
          </cell>
          <cell r="C4" t="str">
            <v>N-420 PK: 313,6</v>
          </cell>
          <cell r="D4" t="str">
            <v>PEDRO MUÑOZ</v>
          </cell>
          <cell r="E4" t="str">
            <v>CIUDAD REAL</v>
          </cell>
          <cell r="F4" t="str">
            <v>13620</v>
          </cell>
          <cell r="G4" t="str">
            <v>926587164</v>
          </cell>
          <cell r="H4">
            <v>-2.9476149999999999</v>
          </cell>
          <cell r="I4">
            <v>39.407462000000002</v>
          </cell>
          <cell r="J4" t="str">
            <v>034</v>
          </cell>
          <cell r="K4" t="str">
            <v>No</v>
          </cell>
        </row>
        <row r="5">
          <cell r="A5" t="str">
            <v>00452</v>
          </cell>
          <cell r="B5" t="str">
            <v>GLORIETA DEL CID</v>
          </cell>
          <cell r="C5" t="str">
            <v>GLORIETA DEL CID, S/N</v>
          </cell>
          <cell r="D5" t="str">
            <v>SEVILLA</v>
          </cell>
          <cell r="E5" t="str">
            <v>SEVILLA</v>
          </cell>
          <cell r="F5" t="str">
            <v>41004</v>
          </cell>
          <cell r="G5" t="str">
            <v>620914213</v>
          </cell>
          <cell r="H5">
            <v>-5.9896960000000004</v>
          </cell>
          <cell r="I5">
            <v>37.379635</v>
          </cell>
          <cell r="J5" t="str">
            <v>034</v>
          </cell>
          <cell r="K5" t="str">
            <v>No</v>
          </cell>
        </row>
        <row r="6">
          <cell r="A6" t="str">
            <v>00464</v>
          </cell>
          <cell r="B6" t="str">
            <v>ALCONCHEL</v>
          </cell>
          <cell r="C6" t="str">
            <v>EX-107 PK: 43,5</v>
          </cell>
          <cell r="D6" t="str">
            <v>ALCONCHEL</v>
          </cell>
          <cell r="E6" t="str">
            <v>BADAJOZ</v>
          </cell>
          <cell r="F6" t="str">
            <v>06131</v>
          </cell>
          <cell r="G6" t="str">
            <v>924420303</v>
          </cell>
          <cell r="H6">
            <v>-7.0681229999999999</v>
          </cell>
          <cell r="I6">
            <v>38.516331999999998</v>
          </cell>
          <cell r="J6" t="str">
            <v>034</v>
          </cell>
          <cell r="K6" t="str">
            <v>Si</v>
          </cell>
        </row>
        <row r="7">
          <cell r="A7" t="str">
            <v>00566</v>
          </cell>
          <cell r="B7" t="str">
            <v>PARALELO</v>
          </cell>
          <cell r="C7" t="str">
            <v>AVDA. PARALELO, 179</v>
          </cell>
          <cell r="D7" t="str">
            <v>BARCELONA</v>
          </cell>
          <cell r="E7" t="str">
            <v>BARCELONA</v>
          </cell>
          <cell r="F7" t="str">
            <v>08004</v>
          </cell>
          <cell r="G7" t="str">
            <v>934267636/934234459</v>
          </cell>
          <cell r="H7">
            <v>2.1544720000000002</v>
          </cell>
          <cell r="I7">
            <v>41.374749999999999</v>
          </cell>
          <cell r="J7" t="str">
            <v>034</v>
          </cell>
          <cell r="K7" t="str">
            <v>No</v>
          </cell>
        </row>
        <row r="8">
          <cell r="A8" t="str">
            <v>00649</v>
          </cell>
          <cell r="B8" t="str">
            <v>UTRERA</v>
          </cell>
          <cell r="C8" t="str">
            <v>A-376 PK: 40,3</v>
          </cell>
          <cell r="D8" t="str">
            <v>UTRERA</v>
          </cell>
          <cell r="E8" t="str">
            <v>SEVILLA</v>
          </cell>
          <cell r="F8" t="str">
            <v>41710</v>
          </cell>
          <cell r="G8" t="str">
            <v>637304046</v>
          </cell>
          <cell r="H8">
            <v>-5.7873210000000004</v>
          </cell>
          <cell r="I8">
            <v>37.187029000000003</v>
          </cell>
          <cell r="J8" t="str">
            <v>034</v>
          </cell>
          <cell r="K8" t="str">
            <v>No</v>
          </cell>
        </row>
        <row r="9">
          <cell r="A9" t="str">
            <v>00655</v>
          </cell>
          <cell r="B9" t="str">
            <v>PACIFICO</v>
          </cell>
          <cell r="C9" t="str">
            <v>AVDA. CIUDAD DE BARCELONA, 61</v>
          </cell>
          <cell r="D9" t="str">
            <v>MADRID</v>
          </cell>
          <cell r="E9" t="str">
            <v>MADRID</v>
          </cell>
          <cell r="F9" t="str">
            <v>28007</v>
          </cell>
          <cell r="G9" t="str">
            <v>914334038</v>
          </cell>
          <cell r="H9">
            <v>-3.676167</v>
          </cell>
          <cell r="I9">
            <v>40.402000000000001</v>
          </cell>
          <cell r="J9" t="str">
            <v>034</v>
          </cell>
          <cell r="K9" t="str">
            <v>No</v>
          </cell>
        </row>
        <row r="10">
          <cell r="A10" t="str">
            <v>00661</v>
          </cell>
          <cell r="B10" t="str">
            <v>BAÑERA</v>
          </cell>
          <cell r="C10" t="str">
            <v>A-127 PK: 32,3</v>
          </cell>
          <cell r="D10" t="str">
            <v>EJEA DE LOS CABALLEROS</v>
          </cell>
          <cell r="E10" t="str">
            <v>ZARAGOZA</v>
          </cell>
          <cell r="F10" t="str">
            <v>50600</v>
          </cell>
          <cell r="G10" t="str">
            <v>976660891/682483187</v>
          </cell>
          <cell r="H10">
            <v>-1.144528</v>
          </cell>
          <cell r="I10">
            <v>42.126806000000002</v>
          </cell>
          <cell r="J10" t="str">
            <v>034</v>
          </cell>
          <cell r="K10" t="str">
            <v>Si</v>
          </cell>
        </row>
        <row r="11">
          <cell r="A11" t="str">
            <v>00708</v>
          </cell>
          <cell r="B11" t="str">
            <v>EL ARAHAL</v>
          </cell>
          <cell r="C11" t="str">
            <v>A-92A PK: 45</v>
          </cell>
          <cell r="D11" t="str">
            <v>EL ARAHAL</v>
          </cell>
          <cell r="E11" t="str">
            <v>SEVILLA</v>
          </cell>
          <cell r="F11" t="str">
            <v>41600</v>
          </cell>
          <cell r="G11" t="str">
            <v>954840201/699618667</v>
          </cell>
          <cell r="H11">
            <v>-5.5496850000000002</v>
          </cell>
          <cell r="I11">
            <v>37.256717999999999</v>
          </cell>
          <cell r="J11" t="str">
            <v>034</v>
          </cell>
          <cell r="K11" t="str">
            <v>No</v>
          </cell>
        </row>
        <row r="12">
          <cell r="A12" t="str">
            <v>00724</v>
          </cell>
          <cell r="B12" t="str">
            <v>SANLUCAR LA MAYOR</v>
          </cell>
          <cell r="C12" t="str">
            <v>A-472 PK: ,2</v>
          </cell>
          <cell r="D12" t="str">
            <v>SANLUCAR LA MAYOR</v>
          </cell>
          <cell r="E12" t="str">
            <v>SEVILLA</v>
          </cell>
          <cell r="F12" t="str">
            <v>41800</v>
          </cell>
          <cell r="G12" t="str">
            <v>955700085/955713659</v>
          </cell>
          <cell r="H12">
            <v>-6.193702</v>
          </cell>
          <cell r="I12">
            <v>37.384878</v>
          </cell>
          <cell r="J12" t="str">
            <v>034</v>
          </cell>
          <cell r="K12" t="str">
            <v>No</v>
          </cell>
        </row>
        <row r="13">
          <cell r="A13" t="str">
            <v>00738</v>
          </cell>
          <cell r="B13" t="str">
            <v>MORON DE LA FRONTERA</v>
          </cell>
          <cell r="C13" t="str">
            <v>C-339 PK: 61</v>
          </cell>
          <cell r="D13" t="str">
            <v>MORON DE LA FRONTERA</v>
          </cell>
          <cell r="E13" t="str">
            <v>SEVILLA</v>
          </cell>
          <cell r="F13" t="str">
            <v>41530</v>
          </cell>
          <cell r="G13" t="str">
            <v>954850851/600236838</v>
          </cell>
          <cell r="H13">
            <v>-5.4542549999999999</v>
          </cell>
          <cell r="I13">
            <v>37.129989999999999</v>
          </cell>
          <cell r="J13" t="str">
            <v>034</v>
          </cell>
          <cell r="K13" t="str">
            <v>No</v>
          </cell>
        </row>
        <row r="14">
          <cell r="A14" t="str">
            <v>00759</v>
          </cell>
          <cell r="B14" t="str">
            <v>PILAS</v>
          </cell>
          <cell r="C14" t="str">
            <v>SE-631 PK: ,5</v>
          </cell>
          <cell r="D14" t="str">
            <v>PILAS</v>
          </cell>
          <cell r="E14" t="str">
            <v>SEVILLA</v>
          </cell>
          <cell r="F14" t="str">
            <v>41840</v>
          </cell>
          <cell r="G14" t="str">
            <v>674340882</v>
          </cell>
          <cell r="H14">
            <v>-6.2968229999999998</v>
          </cell>
          <cell r="I14">
            <v>37.301957000000002</v>
          </cell>
          <cell r="J14" t="str">
            <v>034</v>
          </cell>
          <cell r="K14" t="str">
            <v>No</v>
          </cell>
        </row>
        <row r="15">
          <cell r="A15" t="str">
            <v>00769</v>
          </cell>
          <cell r="B15" t="str">
            <v>MARTIN</v>
          </cell>
          <cell r="C15" t="str">
            <v>N-340A PK: 441</v>
          </cell>
          <cell r="D15" t="str">
            <v>ALMERIA</v>
          </cell>
          <cell r="E15" t="str">
            <v>ALMERIA</v>
          </cell>
          <cell r="F15" t="str">
            <v>04007</v>
          </cell>
          <cell r="G15" t="str">
            <v>950244852/950242660</v>
          </cell>
          <cell r="H15">
            <v>-2.4625279999999998</v>
          </cell>
          <cell r="I15">
            <v>36.833500000000001</v>
          </cell>
          <cell r="J15" t="str">
            <v>034</v>
          </cell>
          <cell r="K15" t="str">
            <v>No</v>
          </cell>
        </row>
        <row r="16">
          <cell r="A16" t="str">
            <v>00787</v>
          </cell>
          <cell r="B16" t="str">
            <v>MARQUES DE PARADAS</v>
          </cell>
          <cell r="C16" t="str">
            <v>MARQUES DE PARADAS, S/N</v>
          </cell>
          <cell r="D16" t="str">
            <v>SEVILLA</v>
          </cell>
          <cell r="E16" t="str">
            <v>SEVILLA</v>
          </cell>
          <cell r="F16" t="str">
            <v>41001</v>
          </cell>
          <cell r="G16" t="str">
            <v>954225827</v>
          </cell>
          <cell r="H16">
            <v>-6.0009829999999997</v>
          </cell>
          <cell r="I16">
            <v>37.389789999999998</v>
          </cell>
          <cell r="J16" t="str">
            <v>034</v>
          </cell>
          <cell r="K16" t="str">
            <v>No</v>
          </cell>
        </row>
        <row r="17">
          <cell r="A17" t="str">
            <v>00832</v>
          </cell>
          <cell r="B17" t="str">
            <v>CLOT</v>
          </cell>
          <cell r="C17" t="str">
            <v>CLOT, 181</v>
          </cell>
          <cell r="D17" t="str">
            <v>BARCELONA</v>
          </cell>
          <cell r="E17" t="str">
            <v>BARCELONA</v>
          </cell>
          <cell r="F17" t="str">
            <v>08027</v>
          </cell>
          <cell r="G17" t="str">
            <v>933523286/933524109</v>
          </cell>
          <cell r="H17">
            <v>2.190528</v>
          </cell>
          <cell r="I17">
            <v>41.414611000000001</v>
          </cell>
          <cell r="J17" t="str">
            <v>034</v>
          </cell>
          <cell r="K17" t="str">
            <v>No</v>
          </cell>
        </row>
        <row r="18">
          <cell r="A18" t="str">
            <v>00893</v>
          </cell>
          <cell r="B18" t="str">
            <v>MATARO</v>
          </cell>
          <cell r="C18" t="str">
            <v>CAMÍ REAL, 547</v>
          </cell>
          <cell r="D18" t="str">
            <v>MATARO</v>
          </cell>
          <cell r="E18" t="str">
            <v>BARCELONA</v>
          </cell>
          <cell r="F18" t="str">
            <v>08302</v>
          </cell>
          <cell r="G18" t="str">
            <v>937577370/937578701</v>
          </cell>
          <cell r="H18">
            <v>2.440731</v>
          </cell>
          <cell r="I18">
            <v>41.534232000000003</v>
          </cell>
          <cell r="J18" t="str">
            <v>034</v>
          </cell>
          <cell r="K18" t="str">
            <v>No</v>
          </cell>
        </row>
        <row r="19">
          <cell r="A19" t="str">
            <v>00999</v>
          </cell>
          <cell r="B19" t="str">
            <v>MEDINA SIDONIA</v>
          </cell>
          <cell r="C19" t="str">
            <v>PLAZA DEL PUNTO S/N</v>
          </cell>
          <cell r="D19" t="str">
            <v>MEDINA SIDONIA</v>
          </cell>
          <cell r="E19" t="str">
            <v>CADIZ</v>
          </cell>
          <cell r="F19" t="str">
            <v>11170</v>
          </cell>
          <cell r="G19" t="str">
            <v>956410855</v>
          </cell>
          <cell r="H19">
            <v>-5.9294560000000001</v>
          </cell>
          <cell r="I19">
            <v>36.460881999999998</v>
          </cell>
          <cell r="J19" t="str">
            <v>034</v>
          </cell>
          <cell r="K19" t="str">
            <v>No</v>
          </cell>
        </row>
        <row r="20">
          <cell r="A20" t="str">
            <v>01107</v>
          </cell>
          <cell r="B20" t="str">
            <v>ORCERA</v>
          </cell>
          <cell r="C20" t="str">
            <v>C-3210 PK: 115</v>
          </cell>
          <cell r="D20" t="str">
            <v>ORCERA</v>
          </cell>
          <cell r="E20" t="str">
            <v>JAEN</v>
          </cell>
          <cell r="F20" t="str">
            <v>23370</v>
          </cell>
          <cell r="G20" t="str">
            <v>953480110</v>
          </cell>
          <cell r="H20">
            <v>-2.6653829999999998</v>
          </cell>
          <cell r="I20">
            <v>38.317174999999999</v>
          </cell>
          <cell r="J20" t="str">
            <v>034</v>
          </cell>
          <cell r="K20" t="str">
            <v>No</v>
          </cell>
        </row>
        <row r="21">
          <cell r="A21" t="str">
            <v>01136</v>
          </cell>
          <cell r="B21" t="str">
            <v>ALFEREZ</v>
          </cell>
          <cell r="C21" t="str">
            <v>ALFEREZ PROVISIONAL, S/N</v>
          </cell>
          <cell r="D21" t="str">
            <v>LA CORUÑA</v>
          </cell>
          <cell r="E21" t="str">
            <v>LA CORUÑA</v>
          </cell>
          <cell r="F21" t="str">
            <v>15006</v>
          </cell>
          <cell r="G21" t="str">
            <v>697184268</v>
          </cell>
          <cell r="H21">
            <v>-8.4037500000000005</v>
          </cell>
          <cell r="I21">
            <v>43.365389</v>
          </cell>
          <cell r="J21" t="str">
            <v>034</v>
          </cell>
          <cell r="K21" t="str">
            <v>No</v>
          </cell>
        </row>
        <row r="22">
          <cell r="A22" t="str">
            <v>01236</v>
          </cell>
          <cell r="B22" t="str">
            <v>SAN RAFAEL</v>
          </cell>
          <cell r="C22" t="str">
            <v>N-331 PK: 72</v>
          </cell>
          <cell r="D22" t="str">
            <v>LUCENA</v>
          </cell>
          <cell r="E22" t="str">
            <v>CORDOBA</v>
          </cell>
          <cell r="F22" t="str">
            <v>14900</v>
          </cell>
          <cell r="G22" t="str">
            <v>957515299</v>
          </cell>
          <cell r="H22">
            <v>-4.4919169999999999</v>
          </cell>
          <cell r="I22">
            <v>37.411667000000001</v>
          </cell>
          <cell r="J22" t="str">
            <v>034</v>
          </cell>
          <cell r="K22" t="str">
            <v>No</v>
          </cell>
        </row>
        <row r="23">
          <cell r="A23" t="str">
            <v>01242</v>
          </cell>
          <cell r="B23" t="str">
            <v>REIVAJ</v>
          </cell>
          <cell r="C23" t="str">
            <v>EMBAJADORES, 83</v>
          </cell>
          <cell r="D23" t="str">
            <v>MADRID</v>
          </cell>
          <cell r="E23" t="str">
            <v>MADRID</v>
          </cell>
          <cell r="F23" t="str">
            <v>28012</v>
          </cell>
          <cell r="G23" t="str">
            <v>900100269</v>
          </cell>
          <cell r="H23">
            <v>-3.699694</v>
          </cell>
          <cell r="I23">
            <v>40.401833000000003</v>
          </cell>
          <cell r="J23" t="str">
            <v>034</v>
          </cell>
          <cell r="K23" t="str">
            <v>Si</v>
          </cell>
        </row>
        <row r="24">
          <cell r="A24" t="str">
            <v>01302</v>
          </cell>
          <cell r="B24" t="str">
            <v>EL PUNTO</v>
          </cell>
          <cell r="C24" t="str">
            <v>SE-410 PK: 3</v>
          </cell>
          <cell r="D24" t="str">
            <v>ALCALA DE GUADAIRA</v>
          </cell>
          <cell r="E24" t="str">
            <v>SEVILLA</v>
          </cell>
          <cell r="F24" t="str">
            <v>41500</v>
          </cell>
          <cell r="G24" t="str">
            <v>955683136</v>
          </cell>
          <cell r="H24">
            <v>-5.8534660000000001</v>
          </cell>
          <cell r="I24">
            <v>37.336796999999997</v>
          </cell>
          <cell r="J24" t="str">
            <v>034</v>
          </cell>
          <cell r="K24" t="str">
            <v>No</v>
          </cell>
        </row>
        <row r="25">
          <cell r="A25" t="str">
            <v>01310</v>
          </cell>
          <cell r="B25" t="str">
            <v>OCAÑA</v>
          </cell>
          <cell r="C25" t="str">
            <v>N-IVA PK: 62</v>
          </cell>
          <cell r="D25" t="str">
            <v>OCAÑA</v>
          </cell>
          <cell r="E25" t="str">
            <v>TOLEDO</v>
          </cell>
          <cell r="F25" t="str">
            <v>45300</v>
          </cell>
          <cell r="G25" t="str">
            <v>925120113</v>
          </cell>
          <cell r="H25">
            <v>-3.5035280000000002</v>
          </cell>
          <cell r="I25">
            <v>39.955944000000002</v>
          </cell>
          <cell r="J25" t="str">
            <v>034</v>
          </cell>
          <cell r="K25" t="str">
            <v>No</v>
          </cell>
        </row>
        <row r="26">
          <cell r="A26" t="str">
            <v>01324</v>
          </cell>
          <cell r="B26" t="str">
            <v>ARANJUEZ</v>
          </cell>
          <cell r="C26" t="str">
            <v>N-IVA PK: 46,7</v>
          </cell>
          <cell r="D26" t="str">
            <v>ARANJUEZ</v>
          </cell>
          <cell r="E26" t="str">
            <v>MADRID</v>
          </cell>
          <cell r="F26" t="str">
            <v>28300</v>
          </cell>
          <cell r="G26" t="str">
            <v>918754464</v>
          </cell>
          <cell r="H26">
            <v>-3.6065559999999999</v>
          </cell>
          <cell r="I26">
            <v>40.039332999999999</v>
          </cell>
          <cell r="J26" t="str">
            <v>034</v>
          </cell>
          <cell r="K26" t="str">
            <v>No</v>
          </cell>
        </row>
        <row r="27">
          <cell r="A27" t="str">
            <v>01343</v>
          </cell>
          <cell r="B27" t="str">
            <v>ESTACION S.S. DE LOS REYES</v>
          </cell>
          <cell r="C27" t="str">
            <v>A-1 PK: 24,1</v>
          </cell>
          <cell r="D27" t="str">
            <v>SAN SEBASTIAN DE LOS REYES</v>
          </cell>
          <cell r="E27" t="str">
            <v>MADRID</v>
          </cell>
          <cell r="F27" t="str">
            <v>28700</v>
          </cell>
          <cell r="G27" t="str">
            <v>916570260</v>
          </cell>
          <cell r="H27">
            <v>-3.5822270000000001</v>
          </cell>
          <cell r="I27">
            <v>40.590501000000003</v>
          </cell>
          <cell r="J27" t="str">
            <v>034</v>
          </cell>
          <cell r="K27" t="str">
            <v>No</v>
          </cell>
        </row>
        <row r="28">
          <cell r="A28" t="str">
            <v>01356</v>
          </cell>
          <cell r="B28" t="str">
            <v>VENTAS</v>
          </cell>
          <cell r="C28" t="str">
            <v>ALCALA, 284</v>
          </cell>
          <cell r="D28" t="str">
            <v>MADRID</v>
          </cell>
          <cell r="E28" t="str">
            <v>MADRID</v>
          </cell>
          <cell r="F28" t="str">
            <v>28027</v>
          </cell>
          <cell r="G28" t="str">
            <v>914049608</v>
          </cell>
          <cell r="H28">
            <v>-3.6521759999999999</v>
          </cell>
          <cell r="I28">
            <v>40.432405000000003</v>
          </cell>
          <cell r="J28" t="str">
            <v>034</v>
          </cell>
          <cell r="K28" t="str">
            <v>No</v>
          </cell>
        </row>
        <row r="29">
          <cell r="A29" t="str">
            <v>01382</v>
          </cell>
          <cell r="B29" t="str">
            <v>LEMA</v>
          </cell>
          <cell r="C29" t="str">
            <v>A-5 PK: 3</v>
          </cell>
          <cell r="D29" t="str">
            <v>MADRID</v>
          </cell>
          <cell r="E29" t="str">
            <v>MADRID</v>
          </cell>
          <cell r="F29" t="str">
            <v>28011</v>
          </cell>
          <cell r="G29" t="str">
            <v>915261261</v>
          </cell>
          <cell r="H29">
            <v>-3.7440560000000001</v>
          </cell>
          <cell r="I29">
            <v>40.408082999999998</v>
          </cell>
          <cell r="J29" t="str">
            <v>034</v>
          </cell>
          <cell r="K29" t="str">
            <v>No</v>
          </cell>
        </row>
        <row r="30">
          <cell r="A30" t="str">
            <v>01399</v>
          </cell>
          <cell r="B30" t="str">
            <v>GETAFE I</v>
          </cell>
          <cell r="C30" t="str">
            <v>A-42 PK: 10,3</v>
          </cell>
          <cell r="D30" t="str">
            <v>GETAFE</v>
          </cell>
          <cell r="E30" t="str">
            <v>MADRID</v>
          </cell>
          <cell r="F30" t="str">
            <v>28901</v>
          </cell>
          <cell r="G30" t="str">
            <v>916034410</v>
          </cell>
          <cell r="H30">
            <v>-3.7256689999999999</v>
          </cell>
          <cell r="I30">
            <v>40.329273999999998</v>
          </cell>
          <cell r="J30" t="str">
            <v>034</v>
          </cell>
          <cell r="K30" t="str">
            <v>No</v>
          </cell>
        </row>
        <row r="31">
          <cell r="A31" t="str">
            <v>01453</v>
          </cell>
          <cell r="B31" t="str">
            <v>SENDRA SOLBES</v>
          </cell>
          <cell r="C31" t="str">
            <v>N-340 PK: 934</v>
          </cell>
          <cell r="D31" t="str">
            <v>SAGUNTO</v>
          </cell>
          <cell r="E31" t="str">
            <v>VALENCIA</v>
          </cell>
          <cell r="F31" t="str">
            <v>46500</v>
          </cell>
          <cell r="G31" t="str">
            <v>962660026</v>
          </cell>
          <cell r="H31">
            <v>-0.27198699999999998</v>
          </cell>
          <cell r="I31">
            <v>39.676355000000001</v>
          </cell>
          <cell r="J31" t="str">
            <v>034</v>
          </cell>
          <cell r="K31" t="str">
            <v>No</v>
          </cell>
        </row>
        <row r="32">
          <cell r="A32" t="str">
            <v>01497</v>
          </cell>
          <cell r="B32" t="str">
            <v>VILLAFRANCA DEL CID</v>
          </cell>
          <cell r="C32" t="str">
            <v>CS-802 PK: 36</v>
          </cell>
          <cell r="D32" t="str">
            <v>VILLAFRANCA DEL CID</v>
          </cell>
          <cell r="E32" t="str">
            <v>CASTELLON</v>
          </cell>
          <cell r="F32" t="str">
            <v>12150</v>
          </cell>
          <cell r="G32" t="str">
            <v>964440282</v>
          </cell>
          <cell r="H32">
            <v>-0.25153799999999998</v>
          </cell>
          <cell r="I32">
            <v>40.431938000000002</v>
          </cell>
          <cell r="J32" t="str">
            <v>034</v>
          </cell>
          <cell r="K32" t="str">
            <v>No</v>
          </cell>
        </row>
        <row r="33">
          <cell r="A33" t="str">
            <v>01525</v>
          </cell>
          <cell r="B33" t="str">
            <v>SAN FRANCISCO</v>
          </cell>
          <cell r="C33" t="str">
            <v>PLAZA SAN FRANCISCO, S/N</v>
          </cell>
          <cell r="D33" t="str">
            <v>LEON</v>
          </cell>
          <cell r="E33" t="str">
            <v>LEON</v>
          </cell>
          <cell r="F33" t="str">
            <v>24004</v>
          </cell>
          <cell r="G33" t="str">
            <v>987263567</v>
          </cell>
          <cell r="H33">
            <v>-5.5704760000000002</v>
          </cell>
          <cell r="I33">
            <v>42.594206</v>
          </cell>
          <cell r="J33" t="str">
            <v>034</v>
          </cell>
          <cell r="K33" t="str">
            <v>No</v>
          </cell>
        </row>
        <row r="34">
          <cell r="A34" t="str">
            <v>01588</v>
          </cell>
          <cell r="B34" t="str">
            <v>ARROYO DE LA MIEL</v>
          </cell>
          <cell r="C34" t="str">
            <v>N-IVA PK: 405</v>
          </cell>
          <cell r="D34" t="str">
            <v>CORDOBA</v>
          </cell>
          <cell r="E34" t="str">
            <v>CORDOBA</v>
          </cell>
          <cell r="F34" t="str">
            <v>14013</v>
          </cell>
          <cell r="G34" t="str">
            <v>957294130</v>
          </cell>
          <cell r="H34">
            <v>-4.7856240000000003</v>
          </cell>
          <cell r="I34">
            <v>37.861834999999999</v>
          </cell>
          <cell r="J34" t="str">
            <v>034</v>
          </cell>
          <cell r="K34" t="str">
            <v>No</v>
          </cell>
        </row>
        <row r="35">
          <cell r="A35" t="str">
            <v>01594</v>
          </cell>
          <cell r="B35" t="str">
            <v>SON ARMADAMS</v>
          </cell>
          <cell r="C35" t="str">
            <v>AVDA. JOAN MIRO, 22</v>
          </cell>
          <cell r="D35" t="str">
            <v>PALMA DE MALLORCA</v>
          </cell>
          <cell r="E35" t="str">
            <v>BALEARES</v>
          </cell>
          <cell r="F35" t="str">
            <v>07014</v>
          </cell>
          <cell r="G35" t="str">
            <v>971731199</v>
          </cell>
          <cell r="H35">
            <v>2.6265149999999999</v>
          </cell>
          <cell r="I35">
            <v>39.565632999999998</v>
          </cell>
          <cell r="J35" t="str">
            <v>034</v>
          </cell>
          <cell r="K35" t="str">
            <v>No</v>
          </cell>
        </row>
        <row r="36">
          <cell r="A36" t="str">
            <v>01657</v>
          </cell>
          <cell r="B36" t="str">
            <v>LEGAZPIA</v>
          </cell>
          <cell r="C36" t="str">
            <v>BIKUÑA, S/N</v>
          </cell>
          <cell r="D36" t="str">
            <v>LEGAZPIA</v>
          </cell>
          <cell r="E36" t="str">
            <v>GUIPUZCOA</v>
          </cell>
          <cell r="F36" t="str">
            <v>20230</v>
          </cell>
          <cell r="G36" t="str">
            <v>943734219/656794901</v>
          </cell>
          <cell r="H36">
            <v>-2.337869</v>
          </cell>
          <cell r="I36">
            <v>43.044432999999998</v>
          </cell>
          <cell r="J36" t="str">
            <v>034</v>
          </cell>
          <cell r="K36" t="str">
            <v>No</v>
          </cell>
        </row>
        <row r="37">
          <cell r="A37" t="str">
            <v>01753</v>
          </cell>
          <cell r="B37" t="str">
            <v>LA PALMA DEL CONDADO</v>
          </cell>
          <cell r="C37" t="str">
            <v>A-472 PK: 47,8</v>
          </cell>
          <cell r="D37" t="str">
            <v>LA PALMA DEL CONDADO</v>
          </cell>
          <cell r="E37" t="str">
            <v>HUELVA</v>
          </cell>
          <cell r="F37" t="str">
            <v>21700</v>
          </cell>
          <cell r="G37" t="str">
            <v>959400256/639692287</v>
          </cell>
          <cell r="H37">
            <v>-6.540368</v>
          </cell>
          <cell r="I37">
            <v>37.389887000000002</v>
          </cell>
          <cell r="J37" t="str">
            <v>034</v>
          </cell>
          <cell r="K37" t="str">
            <v>Si</v>
          </cell>
        </row>
        <row r="38">
          <cell r="A38" t="str">
            <v>01766</v>
          </cell>
          <cell r="B38" t="str">
            <v>ZUMAIA</v>
          </cell>
          <cell r="C38" t="str">
            <v>AXULAR IBILTOKIA, S/N</v>
          </cell>
          <cell r="D38" t="str">
            <v>ZUMAYA</v>
          </cell>
          <cell r="E38" t="str">
            <v>GUIPUZCOA</v>
          </cell>
          <cell r="F38" t="str">
            <v>20750</v>
          </cell>
          <cell r="G38" t="str">
            <v>943861505/943862601</v>
          </cell>
          <cell r="H38">
            <v>-2.2582309999999999</v>
          </cell>
          <cell r="I38">
            <v>43.294922</v>
          </cell>
          <cell r="J38" t="str">
            <v>034</v>
          </cell>
          <cell r="K38" t="str">
            <v>No</v>
          </cell>
        </row>
        <row r="39">
          <cell r="A39" t="str">
            <v>01837</v>
          </cell>
          <cell r="B39" t="str">
            <v>HERRERA DEL DUQUE</v>
          </cell>
          <cell r="C39" t="str">
            <v>AVDA. DE LA PALMERA, 22</v>
          </cell>
          <cell r="D39" t="str">
            <v>HERRERA DEL DUQUE</v>
          </cell>
          <cell r="E39" t="str">
            <v>BADAJOZ</v>
          </cell>
          <cell r="F39" t="str">
            <v>06670</v>
          </cell>
          <cell r="G39" t="str">
            <v>924642253/924650081</v>
          </cell>
          <cell r="H39">
            <v>-5.0498479999999999</v>
          </cell>
          <cell r="I39">
            <v>39.169441999999997</v>
          </cell>
          <cell r="J39" t="str">
            <v>034</v>
          </cell>
          <cell r="K39" t="str">
            <v>No</v>
          </cell>
        </row>
        <row r="40">
          <cell r="A40" t="str">
            <v>01909</v>
          </cell>
          <cell r="B40" t="str">
            <v>SEMINARIO</v>
          </cell>
          <cell r="C40" t="str">
            <v>AVDA. BAJA NAVARRA, S/N</v>
          </cell>
          <cell r="D40" t="str">
            <v>PAMPLONA</v>
          </cell>
          <cell r="E40" t="str">
            <v>NAVARRA</v>
          </cell>
          <cell r="F40" t="str">
            <v>31006</v>
          </cell>
          <cell r="G40" t="str">
            <v>948772750/689377093</v>
          </cell>
          <cell r="H40">
            <v>-1.629537</v>
          </cell>
          <cell r="I40">
            <v>42.814557999999998</v>
          </cell>
          <cell r="J40" t="str">
            <v>034</v>
          </cell>
          <cell r="K40" t="str">
            <v>No</v>
          </cell>
        </row>
        <row r="41">
          <cell r="A41" t="str">
            <v>01988</v>
          </cell>
          <cell r="B41" t="str">
            <v>BARCARROTA</v>
          </cell>
          <cell r="C41" t="str">
            <v>N-435 PK: 47</v>
          </cell>
          <cell r="D41" t="str">
            <v>BARCARROTA</v>
          </cell>
          <cell r="E41" t="str">
            <v>BADAJOZ</v>
          </cell>
          <cell r="F41" t="str">
            <v>06160</v>
          </cell>
          <cell r="G41" t="str">
            <v>924736136/924736202</v>
          </cell>
          <cell r="H41">
            <v>-6.8521380000000001</v>
          </cell>
          <cell r="I41">
            <v>38.514890000000001</v>
          </cell>
          <cell r="J41" t="str">
            <v>034</v>
          </cell>
          <cell r="K41" t="str">
            <v>No</v>
          </cell>
        </row>
        <row r="42">
          <cell r="A42" t="str">
            <v>02024</v>
          </cell>
          <cell r="B42" t="str">
            <v>AVDA. EXTREMADURA</v>
          </cell>
          <cell r="C42" t="str">
            <v>AVDA. EXTREMADURA, 15</v>
          </cell>
          <cell r="D42" t="str">
            <v>MERIDA</v>
          </cell>
          <cell r="E42" t="str">
            <v>BADAJOZ</v>
          </cell>
          <cell r="F42" t="str">
            <v>06800</v>
          </cell>
          <cell r="G42" t="str">
            <v>924310095/924312891</v>
          </cell>
          <cell r="H42">
            <v>-6.3405500000000004</v>
          </cell>
          <cell r="I42">
            <v>38.920397000000001</v>
          </cell>
          <cell r="J42" t="str">
            <v>034</v>
          </cell>
          <cell r="K42" t="str">
            <v>No</v>
          </cell>
        </row>
        <row r="43">
          <cell r="A43" t="str">
            <v>02063</v>
          </cell>
          <cell r="B43" t="str">
            <v>CAMI DE MAR</v>
          </cell>
          <cell r="C43" t="str">
            <v>PASEO DE LA UNION, S/N</v>
          </cell>
          <cell r="D43" t="str">
            <v>CALAFELL</v>
          </cell>
          <cell r="E43" t="str">
            <v>TARRAGONA</v>
          </cell>
          <cell r="F43" t="str">
            <v>43820</v>
          </cell>
          <cell r="G43" t="str">
            <v>877001220/689275115</v>
          </cell>
          <cell r="H43">
            <v>1.56938</v>
          </cell>
          <cell r="I43">
            <v>41.195540999999999</v>
          </cell>
          <cell r="J43" t="str">
            <v>034</v>
          </cell>
          <cell r="K43" t="str">
            <v>No</v>
          </cell>
        </row>
        <row r="44">
          <cell r="A44" t="str">
            <v>02101</v>
          </cell>
          <cell r="B44" t="str">
            <v>TORREJON EL RUBIO</v>
          </cell>
          <cell r="C44" t="str">
            <v>EX-208 PK: 40</v>
          </cell>
          <cell r="D44" t="str">
            <v>TORREJON EL RUBIO</v>
          </cell>
          <cell r="E44" t="str">
            <v>CACERES</v>
          </cell>
          <cell r="F44" t="str">
            <v>10694</v>
          </cell>
          <cell r="G44" t="str">
            <v>699716379</v>
          </cell>
          <cell r="H44">
            <v>-6.0119999999999996</v>
          </cell>
          <cell r="I44">
            <v>39.771500000000003</v>
          </cell>
          <cell r="J44" t="str">
            <v>034</v>
          </cell>
          <cell r="K44" t="str">
            <v>No</v>
          </cell>
        </row>
        <row r="45">
          <cell r="A45" t="str">
            <v>02110</v>
          </cell>
          <cell r="B45" t="str">
            <v>VIA AUGUSTA</v>
          </cell>
          <cell r="C45" t="str">
            <v>VIA AUGUSTA, 2</v>
          </cell>
          <cell r="D45" t="str">
            <v>TARRAGONA</v>
          </cell>
          <cell r="E45" t="str">
            <v>TARRAGONA</v>
          </cell>
          <cell r="F45" t="str">
            <v>43003</v>
          </cell>
          <cell r="G45" t="str">
            <v>977214860</v>
          </cell>
          <cell r="H45">
            <v>1.2585740000000001</v>
          </cell>
          <cell r="I45">
            <v>41.115853999999999</v>
          </cell>
          <cell r="J45" t="str">
            <v>034</v>
          </cell>
          <cell r="K45" t="str">
            <v>No</v>
          </cell>
        </row>
        <row r="46">
          <cell r="A46" t="str">
            <v>02127</v>
          </cell>
          <cell r="B46" t="str">
            <v>ROSA MAR</v>
          </cell>
          <cell r="C46" t="str">
            <v>TV-3025 PK: ,5</v>
          </cell>
          <cell r="D46" t="str">
            <v>AMETLLA DE MAR</v>
          </cell>
          <cell r="E46" t="str">
            <v>TARRAGONA</v>
          </cell>
          <cell r="F46" t="str">
            <v>43860</v>
          </cell>
          <cell r="G46" t="str">
            <v>977457074/977493107</v>
          </cell>
          <cell r="H46">
            <v>0.79891699999999999</v>
          </cell>
          <cell r="I46">
            <v>40.887472000000002</v>
          </cell>
          <cell r="J46" t="str">
            <v>034</v>
          </cell>
          <cell r="K46" t="str">
            <v>No</v>
          </cell>
        </row>
        <row r="47">
          <cell r="A47" t="str">
            <v>02316</v>
          </cell>
          <cell r="B47" t="str">
            <v>POLIENTES</v>
          </cell>
          <cell r="C47" t="str">
            <v>S-614 PK: 30</v>
          </cell>
          <cell r="D47" t="str">
            <v>POLIENTES</v>
          </cell>
          <cell r="E47" t="str">
            <v>CANTABRIA</v>
          </cell>
          <cell r="F47" t="str">
            <v>39220</v>
          </cell>
          <cell r="G47" t="str">
            <v>682897436</v>
          </cell>
          <cell r="H47">
            <v>-3.9342779999999999</v>
          </cell>
          <cell r="I47">
            <v>42.805138999999997</v>
          </cell>
          <cell r="J47" t="str">
            <v>034</v>
          </cell>
          <cell r="K47" t="str">
            <v>Si</v>
          </cell>
        </row>
        <row r="48">
          <cell r="A48" t="str">
            <v>02330</v>
          </cell>
          <cell r="B48" t="str">
            <v>SAN BARTOLOME</v>
          </cell>
          <cell r="C48" t="str">
            <v>N-620A PK: 123</v>
          </cell>
          <cell r="D48" t="str">
            <v>VALLADOLID</v>
          </cell>
          <cell r="E48" t="str">
            <v>VALLADOLID</v>
          </cell>
          <cell r="F48" t="str">
            <v>47009</v>
          </cell>
          <cell r="G48" t="str">
            <v>983375132</v>
          </cell>
          <cell r="H48">
            <v>-4.7334490000000002</v>
          </cell>
          <cell r="I48">
            <v>41.660558000000002</v>
          </cell>
          <cell r="J48" t="str">
            <v>034</v>
          </cell>
          <cell r="K48" t="str">
            <v>No</v>
          </cell>
        </row>
        <row r="49">
          <cell r="A49" t="str">
            <v>02405</v>
          </cell>
          <cell r="B49" t="str">
            <v>JUAN DE GARAY</v>
          </cell>
          <cell r="C49" t="str">
            <v>JUAN DE GARAY, 9</v>
          </cell>
          <cell r="D49" t="str">
            <v>BILBAO</v>
          </cell>
          <cell r="E49" t="str">
            <v>VIZCAYA</v>
          </cell>
          <cell r="F49" t="str">
            <v>48003</v>
          </cell>
          <cell r="G49" t="str">
            <v>944219006/616764732</v>
          </cell>
          <cell r="H49">
            <v>-2.9329939999999999</v>
          </cell>
          <cell r="I49">
            <v>43.255947999999997</v>
          </cell>
          <cell r="J49" t="str">
            <v>034</v>
          </cell>
          <cell r="K49" t="str">
            <v>No</v>
          </cell>
        </row>
        <row r="50">
          <cell r="A50" t="str">
            <v>02441</v>
          </cell>
          <cell r="B50" t="str">
            <v>NEGURI</v>
          </cell>
          <cell r="C50" t="str">
            <v>PLAZA REGOLLO, S/N</v>
          </cell>
          <cell r="D50" t="str">
            <v>GUECHO</v>
          </cell>
          <cell r="E50" t="str">
            <v>VIZCAYA</v>
          </cell>
          <cell r="F50" t="str">
            <v>48990</v>
          </cell>
          <cell r="G50" t="str">
            <v>607490684</v>
          </cell>
          <cell r="H50">
            <v>-3.0084580000000001</v>
          </cell>
          <cell r="I50">
            <v>43.339191999999997</v>
          </cell>
          <cell r="J50" t="str">
            <v>034</v>
          </cell>
          <cell r="K50" t="str">
            <v>No</v>
          </cell>
        </row>
        <row r="51">
          <cell r="A51" t="str">
            <v>02443</v>
          </cell>
          <cell r="B51" t="str">
            <v>SAN JUAN</v>
          </cell>
          <cell r="C51" t="str">
            <v>PLAZA DE SAN JUAN, 1</v>
          </cell>
          <cell r="D51" t="str">
            <v>GUERNICA</v>
          </cell>
          <cell r="E51" t="str">
            <v>VIZCAYA</v>
          </cell>
          <cell r="F51" t="str">
            <v>48300</v>
          </cell>
          <cell r="G51" t="str">
            <v>946257373/669753396</v>
          </cell>
          <cell r="H51">
            <v>-2.6776439999999999</v>
          </cell>
          <cell r="I51">
            <v>43.316375000000001</v>
          </cell>
          <cell r="J51" t="str">
            <v>034</v>
          </cell>
          <cell r="K51" t="str">
            <v>No</v>
          </cell>
        </row>
        <row r="52">
          <cell r="A52" t="str">
            <v>02494</v>
          </cell>
          <cell r="B52" t="str">
            <v>MOLINA</v>
          </cell>
          <cell r="C52" t="str">
            <v>N-301A PK: 377,8</v>
          </cell>
          <cell r="D52" t="str">
            <v>MOLINA DE SEGURA</v>
          </cell>
          <cell r="E52" t="str">
            <v>MURCIA</v>
          </cell>
          <cell r="F52" t="str">
            <v>30500</v>
          </cell>
          <cell r="G52" t="str">
            <v>968610197/693760001</v>
          </cell>
          <cell r="H52">
            <v>-1.2187779999999999</v>
          </cell>
          <cell r="I52">
            <v>38.061278000000001</v>
          </cell>
          <cell r="J52" t="str">
            <v>034</v>
          </cell>
          <cell r="K52" t="str">
            <v>Si</v>
          </cell>
        </row>
        <row r="53">
          <cell r="A53" t="str">
            <v>02539</v>
          </cell>
          <cell r="B53" t="str">
            <v>LOS ANGELES I</v>
          </cell>
          <cell r="C53" t="str">
            <v>A-4 PK: 14,3</v>
          </cell>
          <cell r="D53" t="str">
            <v>GETAFE</v>
          </cell>
          <cell r="E53" t="str">
            <v>MADRID</v>
          </cell>
          <cell r="F53" t="str">
            <v>28906</v>
          </cell>
          <cell r="G53" t="str">
            <v>916837587/916964159</v>
          </cell>
          <cell r="H53">
            <v>-3.6922779999999999</v>
          </cell>
          <cell r="I53">
            <v>40.297027999999997</v>
          </cell>
          <cell r="J53" t="str">
            <v>034</v>
          </cell>
          <cell r="K53" t="str">
            <v>No</v>
          </cell>
        </row>
        <row r="54">
          <cell r="A54" t="str">
            <v>02571</v>
          </cell>
          <cell r="B54" t="str">
            <v>PORT-BOU</v>
          </cell>
          <cell r="C54" t="str">
            <v>AVDA. FRANCIA, S/N</v>
          </cell>
          <cell r="D54" t="str">
            <v>PORT BOU</v>
          </cell>
          <cell r="E54" t="str">
            <v>GERONA</v>
          </cell>
          <cell r="F54" t="str">
            <v>17497</v>
          </cell>
          <cell r="G54" t="str">
            <v>972125206/972390489</v>
          </cell>
          <cell r="H54">
            <v>3.158544</v>
          </cell>
          <cell r="I54">
            <v>42.427256999999997</v>
          </cell>
          <cell r="J54" t="str">
            <v>034</v>
          </cell>
          <cell r="K54" t="str">
            <v>No</v>
          </cell>
        </row>
        <row r="55">
          <cell r="A55" t="str">
            <v>02579</v>
          </cell>
          <cell r="B55" t="str">
            <v>MALGRAT MONTAÑA</v>
          </cell>
          <cell r="C55" t="str">
            <v>N-II PK: 674,2</v>
          </cell>
          <cell r="D55" t="str">
            <v>MALGRAT DE MAR</v>
          </cell>
          <cell r="E55" t="str">
            <v>BARCELONA</v>
          </cell>
          <cell r="F55" t="str">
            <v>08380</v>
          </cell>
          <cell r="G55" t="str">
            <v>937614522</v>
          </cell>
          <cell r="H55">
            <v>2.7257370000000001</v>
          </cell>
          <cell r="I55">
            <v>41.642153999999998</v>
          </cell>
          <cell r="J55" t="str">
            <v>034</v>
          </cell>
          <cell r="K55" t="str">
            <v>No</v>
          </cell>
        </row>
        <row r="56">
          <cell r="A56" t="str">
            <v>02630</v>
          </cell>
          <cell r="B56" t="str">
            <v>CABRA</v>
          </cell>
          <cell r="C56" t="str">
            <v>PLAZA DIPUTACION, S/N</v>
          </cell>
          <cell r="D56" t="str">
            <v>CABRA</v>
          </cell>
          <cell r="E56" t="str">
            <v>CORDOBA</v>
          </cell>
          <cell r="F56" t="str">
            <v>14940</v>
          </cell>
          <cell r="G56" t="str">
            <v>957521814</v>
          </cell>
          <cell r="H56">
            <v>-4.4403889999999997</v>
          </cell>
          <cell r="I56">
            <v>37.474333000000001</v>
          </cell>
          <cell r="J56" t="str">
            <v>034</v>
          </cell>
          <cell r="K56" t="str">
            <v>No</v>
          </cell>
        </row>
        <row r="57">
          <cell r="A57" t="str">
            <v>02648</v>
          </cell>
          <cell r="B57" t="str">
            <v>PUENTE DEL ARENAL</v>
          </cell>
          <cell r="C57" t="str">
            <v>AVDA. CAMPO DE LA VERDAD, S/N - PLAZA SANTA TERESA</v>
          </cell>
          <cell r="D57" t="str">
            <v>CORDOBA</v>
          </cell>
          <cell r="E57" t="str">
            <v>CORDOBA</v>
          </cell>
          <cell r="F57" t="str">
            <v>14009</v>
          </cell>
          <cell r="G57" t="str">
            <v>957204767/630364746</v>
          </cell>
          <cell r="H57">
            <v>-4.7728320000000002</v>
          </cell>
          <cell r="I57">
            <v>37.874671999999997</v>
          </cell>
          <cell r="J57" t="str">
            <v>034</v>
          </cell>
          <cell r="K57" t="str">
            <v>No</v>
          </cell>
        </row>
        <row r="58">
          <cell r="A58" t="str">
            <v>02650</v>
          </cell>
          <cell r="B58" t="str">
            <v>CARLOS III</v>
          </cell>
          <cell r="C58" t="str">
            <v>AVDA. CARLOS III, S/N</v>
          </cell>
          <cell r="D58" t="str">
            <v>CORDOBA</v>
          </cell>
          <cell r="E58" t="str">
            <v>CORDOBA</v>
          </cell>
          <cell r="F58" t="str">
            <v>14014</v>
          </cell>
          <cell r="G58" t="str">
            <v>957963932/636149657</v>
          </cell>
          <cell r="H58">
            <v>-4.7548987</v>
          </cell>
          <cell r="I58">
            <v>37.896324999999997</v>
          </cell>
          <cell r="J58" t="str">
            <v>034</v>
          </cell>
          <cell r="K58" t="str">
            <v>No</v>
          </cell>
        </row>
        <row r="59">
          <cell r="A59" t="str">
            <v>02659</v>
          </cell>
          <cell r="B59" t="str">
            <v>ESPEJO</v>
          </cell>
          <cell r="C59" t="str">
            <v>N-432 PK: 307</v>
          </cell>
          <cell r="D59" t="str">
            <v>ESPEJO</v>
          </cell>
          <cell r="E59" t="str">
            <v>CORDOBA</v>
          </cell>
          <cell r="F59" t="str">
            <v>14830</v>
          </cell>
          <cell r="G59" t="str">
            <v>957376024</v>
          </cell>
          <cell r="H59">
            <v>-4.5496819999999998</v>
          </cell>
          <cell r="I59">
            <v>37.680567000000003</v>
          </cell>
          <cell r="J59" t="str">
            <v>034</v>
          </cell>
          <cell r="K59" t="str">
            <v>No</v>
          </cell>
        </row>
        <row r="60">
          <cell r="A60" t="str">
            <v>02667</v>
          </cell>
          <cell r="B60" t="str">
            <v>LOS ALFARES</v>
          </cell>
          <cell r="C60" t="str">
            <v>CO-331 PK: 38</v>
          </cell>
          <cell r="D60" t="str">
            <v>LA RAMBLA</v>
          </cell>
          <cell r="E60" t="str">
            <v>CORDOBA</v>
          </cell>
          <cell r="F60" t="str">
            <v>14540</v>
          </cell>
          <cell r="G60" t="str">
            <v>957682858/667451958</v>
          </cell>
          <cell r="H60">
            <v>-4.7290400000000004</v>
          </cell>
          <cell r="I60">
            <v>37.610731000000001</v>
          </cell>
          <cell r="J60" t="str">
            <v>034</v>
          </cell>
          <cell r="K60" t="str">
            <v>No</v>
          </cell>
        </row>
        <row r="61">
          <cell r="A61" t="str">
            <v>02809</v>
          </cell>
          <cell r="B61" t="str">
            <v>EL CIERVO</v>
          </cell>
          <cell r="C61" t="str">
            <v>N-II PK: 381,7</v>
          </cell>
          <cell r="D61" t="str">
            <v>PINA DE EBRO</v>
          </cell>
          <cell r="E61" t="str">
            <v>ZARAGOZA</v>
          </cell>
          <cell r="F61" t="str">
            <v>50750</v>
          </cell>
          <cell r="G61" t="str">
            <v>976173011/976173364</v>
          </cell>
          <cell r="H61">
            <v>-0.25888899999999998</v>
          </cell>
          <cell r="I61">
            <v>41.495666999999997</v>
          </cell>
          <cell r="J61" t="str">
            <v>034</v>
          </cell>
          <cell r="K61" t="str">
            <v>No</v>
          </cell>
        </row>
        <row r="62">
          <cell r="A62" t="str">
            <v>02836</v>
          </cell>
          <cell r="B62" t="str">
            <v>CIENFUEGOS</v>
          </cell>
          <cell r="C62" t="str">
            <v>BA-640 PK: 6,8</v>
          </cell>
          <cell r="D62" t="str">
            <v>VILLANUEVA DE LA SERENA</v>
          </cell>
          <cell r="E62" t="str">
            <v>BADAJOZ</v>
          </cell>
          <cell r="F62" t="str">
            <v>06700</v>
          </cell>
          <cell r="G62" t="str">
            <v>924841010/924847707</v>
          </cell>
          <cell r="H62">
            <v>-5.7951110000000003</v>
          </cell>
          <cell r="I62">
            <v>38.984194000000002</v>
          </cell>
          <cell r="J62" t="str">
            <v>034</v>
          </cell>
          <cell r="K62" t="str">
            <v>No</v>
          </cell>
        </row>
        <row r="63">
          <cell r="A63" t="str">
            <v>02890</v>
          </cell>
          <cell r="B63" t="str">
            <v>TENA</v>
          </cell>
          <cell r="C63" t="str">
            <v>N-340 PK: 957</v>
          </cell>
          <cell r="D63" t="str">
            <v>NULES</v>
          </cell>
          <cell r="E63" t="str">
            <v>CASTELLON</v>
          </cell>
          <cell r="F63" t="str">
            <v>12520</v>
          </cell>
          <cell r="G63" t="str">
            <v>964674401/964671114</v>
          </cell>
          <cell r="H63">
            <v>-0.151009</v>
          </cell>
          <cell r="I63">
            <v>39.857726</v>
          </cell>
          <cell r="J63" t="str">
            <v>034</v>
          </cell>
          <cell r="K63" t="str">
            <v>No</v>
          </cell>
        </row>
        <row r="64">
          <cell r="A64" t="str">
            <v>03156</v>
          </cell>
          <cell r="B64" t="str">
            <v>MERCALICANTE</v>
          </cell>
          <cell r="C64" t="str">
            <v>N-330A PK: 5</v>
          </cell>
          <cell r="D64" t="str">
            <v>ALICANTE</v>
          </cell>
          <cell r="E64" t="str">
            <v>ALICANTE</v>
          </cell>
          <cell r="F64" t="str">
            <v>03006</v>
          </cell>
          <cell r="G64" t="str">
            <v>965288891</v>
          </cell>
          <cell r="H64">
            <v>-0.54544300000000001</v>
          </cell>
          <cell r="I64">
            <v>38.343060999999999</v>
          </cell>
          <cell r="J64" t="str">
            <v>034</v>
          </cell>
          <cell r="K64" t="str">
            <v>No</v>
          </cell>
        </row>
        <row r="65">
          <cell r="A65" t="str">
            <v>03181</v>
          </cell>
          <cell r="B65" t="str">
            <v>VORALTER</v>
          </cell>
          <cell r="C65" t="str">
            <v>SANT PONS DE LA BARCA, 2</v>
          </cell>
          <cell r="D65" t="str">
            <v>GERONA</v>
          </cell>
          <cell r="E65" t="str">
            <v>GERONA</v>
          </cell>
          <cell r="F65" t="str">
            <v>17007</v>
          </cell>
          <cell r="G65" t="str">
            <v>972222847/972203793</v>
          </cell>
          <cell r="H65">
            <v>2.819067</v>
          </cell>
          <cell r="I65">
            <v>41.991155999999997</v>
          </cell>
          <cell r="J65" t="str">
            <v>034</v>
          </cell>
          <cell r="K65" t="str">
            <v>No</v>
          </cell>
        </row>
        <row r="66">
          <cell r="A66" t="str">
            <v>03193</v>
          </cell>
          <cell r="B66" t="str">
            <v>LA SAL</v>
          </cell>
          <cell r="C66" t="str">
            <v>N-332A PK: 46,6</v>
          </cell>
          <cell r="D66" t="str">
            <v>TORREVIEJA</v>
          </cell>
          <cell r="E66" t="str">
            <v>ALICANTE</v>
          </cell>
          <cell r="F66" t="str">
            <v>03180</v>
          </cell>
          <cell r="G66" t="str">
            <v>965717072/966701797</v>
          </cell>
          <cell r="H66">
            <v>-0.68743699999999996</v>
          </cell>
          <cell r="I66">
            <v>37.977271000000002</v>
          </cell>
          <cell r="J66" t="str">
            <v>034</v>
          </cell>
          <cell r="K66" t="str">
            <v>No</v>
          </cell>
        </row>
        <row r="67">
          <cell r="A67" t="str">
            <v>03209</v>
          </cell>
          <cell r="B67" t="str">
            <v>HERMANOS PALOP</v>
          </cell>
          <cell r="C67" t="str">
            <v>N-340 PK: 818</v>
          </cell>
          <cell r="D67" t="str">
            <v>ALBAIDA</v>
          </cell>
          <cell r="E67" t="str">
            <v>VALENCIA</v>
          </cell>
          <cell r="F67" t="str">
            <v>46860</v>
          </cell>
          <cell r="G67" t="str">
            <v>962390197/962412581</v>
          </cell>
          <cell r="H67">
            <v>-0.517988</v>
          </cell>
          <cell r="I67">
            <v>38.836247</v>
          </cell>
          <cell r="J67" t="str">
            <v>034</v>
          </cell>
          <cell r="K67" t="str">
            <v>Si</v>
          </cell>
        </row>
        <row r="68">
          <cell r="A68" t="str">
            <v>03285</v>
          </cell>
          <cell r="B68" t="str">
            <v>EL PEDERNOSO</v>
          </cell>
          <cell r="C68" t="str">
            <v>N-301 PK: 152,3</v>
          </cell>
          <cell r="D68" t="str">
            <v>EL PEDERNOSO</v>
          </cell>
          <cell r="E68" t="str">
            <v>CUENCA</v>
          </cell>
          <cell r="F68" t="str">
            <v>16638</v>
          </cell>
          <cell r="G68" t="str">
            <v>687964757</v>
          </cell>
          <cell r="H68">
            <v>-2.7426170000000001</v>
          </cell>
          <cell r="I68">
            <v>39.487425000000002</v>
          </cell>
          <cell r="J68" t="str">
            <v>034</v>
          </cell>
          <cell r="K68" t="str">
            <v>Si</v>
          </cell>
        </row>
        <row r="69">
          <cell r="A69" t="str">
            <v>03320</v>
          </cell>
          <cell r="B69" t="str">
            <v>SANTA MARIA</v>
          </cell>
          <cell r="C69" t="str">
            <v>PLAZA HOSTALS, 4</v>
          </cell>
          <cell r="D69" t="str">
            <v>SANTA MARIA DEL CAMI</v>
          </cell>
          <cell r="E69" t="str">
            <v>BALEARES</v>
          </cell>
          <cell r="F69" t="str">
            <v>07320</v>
          </cell>
          <cell r="G69" t="str">
            <v>971620362</v>
          </cell>
          <cell r="H69">
            <v>2.7738480000000001</v>
          </cell>
          <cell r="I69">
            <v>39.651699999999998</v>
          </cell>
          <cell r="J69" t="str">
            <v>034</v>
          </cell>
          <cell r="K69" t="str">
            <v>No</v>
          </cell>
        </row>
        <row r="70">
          <cell r="A70" t="str">
            <v>03355</v>
          </cell>
          <cell r="B70" t="str">
            <v>CURRO VARGAS</v>
          </cell>
          <cell r="C70" t="str">
            <v>PUENTE TOLEDANO, S/N</v>
          </cell>
          <cell r="D70" t="str">
            <v>MOTRIL</v>
          </cell>
          <cell r="E70" t="str">
            <v>GRANADA</v>
          </cell>
          <cell r="F70" t="str">
            <v>18600</v>
          </cell>
          <cell r="G70" t="str">
            <v>958600222/958624152</v>
          </cell>
          <cell r="H70">
            <v>-3.5138189999999998</v>
          </cell>
          <cell r="I70">
            <v>36.743628000000001</v>
          </cell>
          <cell r="J70" t="str">
            <v>034</v>
          </cell>
          <cell r="K70" t="str">
            <v>No</v>
          </cell>
        </row>
        <row r="71">
          <cell r="A71" t="str">
            <v>03391</v>
          </cell>
          <cell r="B71" t="str">
            <v>RIO DE JANEIRO</v>
          </cell>
          <cell r="C71" t="str">
            <v>C-415 PK: 63,5</v>
          </cell>
          <cell r="D71" t="str">
            <v>CARAVACA DE LA CRUZ</v>
          </cell>
          <cell r="E71" t="str">
            <v>MURCIA</v>
          </cell>
          <cell r="F71" t="str">
            <v>30400</v>
          </cell>
          <cell r="G71" t="str">
            <v>968707215</v>
          </cell>
          <cell r="H71">
            <v>-1.8533329999999999</v>
          </cell>
          <cell r="I71">
            <v>38.104778000000003</v>
          </cell>
          <cell r="J71" t="str">
            <v>034</v>
          </cell>
          <cell r="K71" t="str">
            <v>No</v>
          </cell>
        </row>
        <row r="72">
          <cell r="A72" t="str">
            <v>03450</v>
          </cell>
          <cell r="B72" t="str">
            <v>HIDALGO GONZALEZ</v>
          </cell>
          <cell r="C72" t="str">
            <v>EX-206 PK: 99</v>
          </cell>
          <cell r="D72" t="str">
            <v>DON BENITO</v>
          </cell>
          <cell r="E72" t="str">
            <v>BADAJOZ</v>
          </cell>
          <cell r="F72" t="str">
            <v>06400</v>
          </cell>
          <cell r="G72" t="str">
            <v>924800497/679476427</v>
          </cell>
          <cell r="H72">
            <v>-5.8521080000000003</v>
          </cell>
          <cell r="I72">
            <v>38.961132999999997</v>
          </cell>
          <cell r="J72" t="str">
            <v>034</v>
          </cell>
          <cell r="K72" t="str">
            <v>Si</v>
          </cell>
        </row>
        <row r="73">
          <cell r="A73" t="str">
            <v>03500</v>
          </cell>
          <cell r="B73" t="str">
            <v>CAMPO SAGRADO</v>
          </cell>
          <cell r="C73" t="str">
            <v>MARQUES DE CAMPO SAGRADO, 30</v>
          </cell>
          <cell r="D73" t="str">
            <v>BARCELONA</v>
          </cell>
          <cell r="E73" t="str">
            <v>BARCELONA</v>
          </cell>
          <cell r="F73" t="str">
            <v>08015</v>
          </cell>
          <cell r="G73" t="str">
            <v>934410101/932101043</v>
          </cell>
          <cell r="H73">
            <v>2.165492</v>
          </cell>
          <cell r="I73">
            <v>41.376767000000001</v>
          </cell>
          <cell r="J73" t="str">
            <v>034</v>
          </cell>
          <cell r="K73" t="str">
            <v>No</v>
          </cell>
        </row>
        <row r="74">
          <cell r="A74" t="str">
            <v>03502</v>
          </cell>
          <cell r="B74" t="str">
            <v>EL ALGAR</v>
          </cell>
          <cell r="C74" t="str">
            <v>N-332A PK: 18</v>
          </cell>
          <cell r="D74" t="str">
            <v>EL ALGAR</v>
          </cell>
          <cell r="E74" t="str">
            <v>MURCIA</v>
          </cell>
          <cell r="F74" t="str">
            <v>30366</v>
          </cell>
          <cell r="G74" t="str">
            <v>968135235/968135615</v>
          </cell>
          <cell r="H74">
            <v>-0.87119400000000002</v>
          </cell>
          <cell r="I74">
            <v>37.641249999999999</v>
          </cell>
          <cell r="J74" t="str">
            <v>034</v>
          </cell>
          <cell r="K74" t="str">
            <v>Si</v>
          </cell>
        </row>
        <row r="75">
          <cell r="A75" t="str">
            <v>03505</v>
          </cell>
          <cell r="B75" t="str">
            <v>IRASO</v>
          </cell>
          <cell r="C75" t="str">
            <v>N-634A PK: 199,5</v>
          </cell>
          <cell r="D75" t="str">
            <v>SOLARES</v>
          </cell>
          <cell r="E75" t="str">
            <v>CANTABRIA</v>
          </cell>
          <cell r="F75" t="str">
            <v>39710</v>
          </cell>
          <cell r="G75" t="str">
            <v>942520769</v>
          </cell>
          <cell r="H75">
            <v>-3.7376200000000002</v>
          </cell>
          <cell r="I75">
            <v>43.383405000000003</v>
          </cell>
          <cell r="J75" t="str">
            <v>034</v>
          </cell>
          <cell r="K75" t="str">
            <v>No</v>
          </cell>
        </row>
        <row r="76">
          <cell r="A76" t="str">
            <v>03536</v>
          </cell>
          <cell r="B76" t="str">
            <v>NIEBLA</v>
          </cell>
          <cell r="C76" t="str">
            <v>A-472 PK: 60</v>
          </cell>
          <cell r="D76" t="str">
            <v>NIEBLA</v>
          </cell>
          <cell r="E76" t="str">
            <v>HUELVA</v>
          </cell>
          <cell r="F76" t="str">
            <v>21840</v>
          </cell>
          <cell r="G76" t="str">
            <v>626431085</v>
          </cell>
          <cell r="H76">
            <v>-6.67225</v>
          </cell>
          <cell r="I76">
            <v>37.364167000000002</v>
          </cell>
          <cell r="J76" t="str">
            <v>034</v>
          </cell>
          <cell r="K76" t="str">
            <v>Si</v>
          </cell>
        </row>
        <row r="77">
          <cell r="A77" t="str">
            <v>03567</v>
          </cell>
          <cell r="B77" t="str">
            <v>CICA</v>
          </cell>
          <cell r="C77" t="str">
            <v>N-111 PK: 225,2</v>
          </cell>
          <cell r="D77" t="str">
            <v>SORIA</v>
          </cell>
          <cell r="E77" t="str">
            <v>SORIA</v>
          </cell>
          <cell r="F77" t="str">
            <v>42004</v>
          </cell>
          <cell r="G77" t="str">
            <v>975245289/627468770</v>
          </cell>
          <cell r="H77">
            <v>-2.4792779999999999</v>
          </cell>
          <cell r="I77">
            <v>41.766190000000002</v>
          </cell>
          <cell r="J77" t="str">
            <v>034</v>
          </cell>
          <cell r="K77" t="str">
            <v>No</v>
          </cell>
        </row>
        <row r="78">
          <cell r="A78" t="str">
            <v>03599</v>
          </cell>
          <cell r="B78" t="str">
            <v>MANZANARES-TARANCON</v>
          </cell>
          <cell r="C78" t="str">
            <v>N-III PK: 82,5</v>
          </cell>
          <cell r="D78" t="str">
            <v>TARANCON</v>
          </cell>
          <cell r="E78" t="str">
            <v>CUENCA</v>
          </cell>
          <cell r="F78" t="str">
            <v>16400</v>
          </cell>
          <cell r="G78" t="str">
            <v>969320800/969322211</v>
          </cell>
          <cell r="H78">
            <v>-3.0047779999999999</v>
          </cell>
          <cell r="I78">
            <v>40.002833000000003</v>
          </cell>
          <cell r="J78" t="str">
            <v>034</v>
          </cell>
          <cell r="K78" t="str">
            <v>Si</v>
          </cell>
        </row>
        <row r="79">
          <cell r="A79" t="str">
            <v>03615</v>
          </cell>
          <cell r="B79" t="str">
            <v>CRISTO DE LA ANTIGUA</v>
          </cell>
          <cell r="C79" t="str">
            <v>N-430 PK: 213,8</v>
          </cell>
          <cell r="D79" t="str">
            <v>PIEDRABUENA</v>
          </cell>
          <cell r="E79" t="str">
            <v>CIUDAD REAL</v>
          </cell>
          <cell r="F79" t="str">
            <v>13100</v>
          </cell>
          <cell r="G79" t="str">
            <v>926762119/670230920</v>
          </cell>
          <cell r="H79">
            <v>-4.182372</v>
          </cell>
          <cell r="I79">
            <v>39.032803999999999</v>
          </cell>
          <cell r="J79" t="str">
            <v>034</v>
          </cell>
          <cell r="K79" t="str">
            <v>No</v>
          </cell>
        </row>
        <row r="80">
          <cell r="A80" t="str">
            <v>03692</v>
          </cell>
          <cell r="B80" t="str">
            <v>PONTEVEA</v>
          </cell>
          <cell r="C80" t="str">
            <v>C-541 PK: 12,8</v>
          </cell>
          <cell r="D80" t="str">
            <v>TEO</v>
          </cell>
          <cell r="E80" t="str">
            <v>LA CORUÑA</v>
          </cell>
          <cell r="F80" t="str">
            <v>15886</v>
          </cell>
          <cell r="G80" t="str">
            <v>981809049/696213633</v>
          </cell>
          <cell r="H80">
            <v>-8.5470559999999995</v>
          </cell>
          <cell r="I80">
            <v>42.761806</v>
          </cell>
          <cell r="J80" t="str">
            <v>034</v>
          </cell>
          <cell r="K80" t="str">
            <v>Si</v>
          </cell>
        </row>
        <row r="81">
          <cell r="A81" t="str">
            <v>03705</v>
          </cell>
          <cell r="B81" t="str">
            <v>TEO</v>
          </cell>
          <cell r="C81" t="str">
            <v>N-550 PK: 71,2</v>
          </cell>
          <cell r="D81" t="str">
            <v>CASALONGA-TEO</v>
          </cell>
          <cell r="E81" t="str">
            <v>LA CORUÑA</v>
          </cell>
          <cell r="F81" t="str">
            <v>15866</v>
          </cell>
          <cell r="G81" t="str">
            <v>981530183</v>
          </cell>
          <cell r="H81">
            <v>-8.6121929999999995</v>
          </cell>
          <cell r="I81">
            <v>42.821643000000002</v>
          </cell>
          <cell r="J81" t="str">
            <v>034</v>
          </cell>
          <cell r="K81" t="str">
            <v>No</v>
          </cell>
        </row>
        <row r="82">
          <cell r="A82" t="str">
            <v>03770</v>
          </cell>
          <cell r="B82" t="str">
            <v>SAN JAVIER</v>
          </cell>
          <cell r="C82" t="str">
            <v>N-332A PK: 32,6</v>
          </cell>
          <cell r="D82" t="str">
            <v>SAN JAVIER</v>
          </cell>
          <cell r="E82" t="str">
            <v>MURCIA</v>
          </cell>
          <cell r="F82" t="str">
            <v>30730</v>
          </cell>
          <cell r="G82" t="str">
            <v>968190016</v>
          </cell>
          <cell r="H82">
            <v>-0.83832399999999996</v>
          </cell>
          <cell r="I82">
            <v>37.805337000000002</v>
          </cell>
          <cell r="J82" t="str">
            <v>034</v>
          </cell>
          <cell r="K82" t="str">
            <v>No</v>
          </cell>
        </row>
        <row r="83">
          <cell r="A83" t="str">
            <v>03789</v>
          </cell>
          <cell r="B83" t="str">
            <v>MONTIJO</v>
          </cell>
          <cell r="C83" t="str">
            <v>EX-209 PK: 37,5</v>
          </cell>
          <cell r="D83" t="str">
            <v>MONTIJO</v>
          </cell>
          <cell r="E83" t="str">
            <v>BADAJOZ</v>
          </cell>
          <cell r="F83" t="str">
            <v>06480</v>
          </cell>
          <cell r="G83" t="str">
            <v>924454858</v>
          </cell>
          <cell r="H83">
            <v>-6.6055599999999997</v>
          </cell>
          <cell r="I83">
            <v>38.908875999999999</v>
          </cell>
          <cell r="J83" t="str">
            <v>034</v>
          </cell>
          <cell r="K83" t="str">
            <v>Si</v>
          </cell>
        </row>
        <row r="84">
          <cell r="A84" t="str">
            <v>03790</v>
          </cell>
          <cell r="B84" t="str">
            <v>LOS ENLACES</v>
          </cell>
          <cell r="C84" t="str">
            <v>AVDA. HISPANIDAD, 87-89</v>
          </cell>
          <cell r="D84" t="str">
            <v>ZARAGOZA</v>
          </cell>
          <cell r="E84" t="str">
            <v>ZARAGOZA</v>
          </cell>
          <cell r="F84" t="str">
            <v>50011</v>
          </cell>
          <cell r="G84" t="str">
            <v>976332150</v>
          </cell>
          <cell r="H84">
            <v>-0.91911100000000001</v>
          </cell>
          <cell r="I84">
            <v>41.649977999999997</v>
          </cell>
          <cell r="J84" t="str">
            <v>034</v>
          </cell>
          <cell r="K84" t="str">
            <v>No</v>
          </cell>
        </row>
        <row r="85">
          <cell r="A85" t="str">
            <v>03807</v>
          </cell>
          <cell r="B85" t="str">
            <v>TORREDEMBARRA</v>
          </cell>
          <cell r="C85" t="str">
            <v>N-340 PK: 1177,4</v>
          </cell>
          <cell r="D85" t="str">
            <v>TORREDEMBARRA</v>
          </cell>
          <cell r="E85" t="str">
            <v>TARRAGONA</v>
          </cell>
          <cell r="F85" t="str">
            <v>43830</v>
          </cell>
          <cell r="G85" t="str">
            <v>977640306/977641447</v>
          </cell>
          <cell r="H85">
            <v>1.4122189999999999</v>
          </cell>
          <cell r="I85">
            <v>41.147216999999998</v>
          </cell>
          <cell r="J85" t="str">
            <v>034</v>
          </cell>
          <cell r="K85" t="str">
            <v>No</v>
          </cell>
        </row>
        <row r="86">
          <cell r="A86" t="str">
            <v>03811</v>
          </cell>
          <cell r="B86" t="str">
            <v>CARMONED</v>
          </cell>
          <cell r="C86" t="str">
            <v>N-322 PK: 405,5</v>
          </cell>
          <cell r="D86" t="str">
            <v>CASAS IBAÑEZ</v>
          </cell>
          <cell r="E86" t="str">
            <v>ALBACETE</v>
          </cell>
          <cell r="F86" t="str">
            <v>02200</v>
          </cell>
          <cell r="G86" t="str">
            <v>967460734</v>
          </cell>
          <cell r="H86">
            <v>-1.477806</v>
          </cell>
          <cell r="I86">
            <v>39.283943999999998</v>
          </cell>
          <cell r="J86" t="str">
            <v>034</v>
          </cell>
          <cell r="K86" t="str">
            <v>Si</v>
          </cell>
        </row>
        <row r="87">
          <cell r="A87" t="str">
            <v>03823</v>
          </cell>
          <cell r="B87" t="str">
            <v>VELASCO</v>
          </cell>
          <cell r="C87" t="str">
            <v>N-525 PK: 240</v>
          </cell>
          <cell r="D87" t="str">
            <v>ORENSE</v>
          </cell>
          <cell r="E87" t="str">
            <v>ORENSE</v>
          </cell>
          <cell r="F87" t="str">
            <v>32001</v>
          </cell>
          <cell r="G87" t="str">
            <v>988215649/988371107</v>
          </cell>
          <cell r="H87">
            <v>-7.865361</v>
          </cell>
          <cell r="I87">
            <v>42.357999999999997</v>
          </cell>
          <cell r="J87" t="str">
            <v>034</v>
          </cell>
          <cell r="K87" t="str">
            <v>No</v>
          </cell>
        </row>
        <row r="88">
          <cell r="A88" t="str">
            <v>03852</v>
          </cell>
          <cell r="B88" t="str">
            <v>FORO</v>
          </cell>
          <cell r="C88" t="str">
            <v>SEVERO OCHOA, 36 - M.I. (AVDA. CONSTITUCION, 105 - M.D.)</v>
          </cell>
          <cell r="D88" t="str">
            <v>GIJON</v>
          </cell>
          <cell r="E88" t="str">
            <v>ASTURIAS</v>
          </cell>
          <cell r="F88" t="str">
            <v>33210</v>
          </cell>
          <cell r="G88" t="str">
            <v>985150183</v>
          </cell>
          <cell r="H88">
            <v>-5.6763060000000003</v>
          </cell>
          <cell r="I88">
            <v>43.527785000000002</v>
          </cell>
          <cell r="J88" t="str">
            <v>034</v>
          </cell>
          <cell r="K88" t="str">
            <v>Si</v>
          </cell>
        </row>
        <row r="89">
          <cell r="A89" t="str">
            <v>03863</v>
          </cell>
          <cell r="B89" t="str">
            <v>LLORET</v>
          </cell>
          <cell r="C89" t="str">
            <v>GI-512 PK: 23</v>
          </cell>
          <cell r="D89" t="str">
            <v>LLORET DE MAR</v>
          </cell>
          <cell r="E89" t="str">
            <v>GERONA</v>
          </cell>
          <cell r="F89" t="str">
            <v>17310</v>
          </cell>
          <cell r="G89" t="str">
            <v>972365914</v>
          </cell>
          <cell r="H89">
            <v>2.8401900000000002</v>
          </cell>
          <cell r="I89">
            <v>41.700640999999997</v>
          </cell>
          <cell r="J89" t="str">
            <v>034</v>
          </cell>
          <cell r="K89" t="str">
            <v>No</v>
          </cell>
        </row>
        <row r="90">
          <cell r="A90" t="str">
            <v>03914</v>
          </cell>
          <cell r="B90" t="str">
            <v>SAN RAFAEL</v>
          </cell>
          <cell r="C90" t="str">
            <v>C-3321 PK: 38,1</v>
          </cell>
          <cell r="D90" t="str">
            <v>ALMORADI</v>
          </cell>
          <cell r="E90" t="str">
            <v>ALICANTE</v>
          </cell>
          <cell r="F90" t="str">
            <v>03160</v>
          </cell>
          <cell r="G90" t="str">
            <v>965700760</v>
          </cell>
          <cell r="H90">
            <v>-0.781806</v>
          </cell>
          <cell r="I90">
            <v>38.123556000000001</v>
          </cell>
          <cell r="J90" t="str">
            <v>034</v>
          </cell>
          <cell r="K90" t="str">
            <v>Si</v>
          </cell>
        </row>
        <row r="91">
          <cell r="A91" t="str">
            <v>03925</v>
          </cell>
          <cell r="B91" t="str">
            <v>HIJOS DE ALFONSO GARRIDO</v>
          </cell>
          <cell r="C91" t="str">
            <v>A-472 PK: 34,5</v>
          </cell>
          <cell r="D91" t="str">
            <v>MANZANILLA</v>
          </cell>
          <cell r="E91" t="str">
            <v>HUELVA</v>
          </cell>
          <cell r="F91" t="str">
            <v>21890</v>
          </cell>
          <cell r="G91" t="str">
            <v>959415209/959400256</v>
          </cell>
          <cell r="H91">
            <v>-6.3996950000000004</v>
          </cell>
          <cell r="I91">
            <v>37.387028000000001</v>
          </cell>
          <cell r="J91" t="str">
            <v>034</v>
          </cell>
          <cell r="K91" t="str">
            <v>Si</v>
          </cell>
        </row>
        <row r="92">
          <cell r="A92" t="str">
            <v>03931</v>
          </cell>
          <cell r="B92" t="str">
            <v>LAS BODEGAS</v>
          </cell>
          <cell r="C92" t="str">
            <v>N-340A PK: 5,1</v>
          </cell>
          <cell r="D92" t="str">
            <v>CHICLANA DE LA FRONTERA</v>
          </cell>
          <cell r="E92" t="str">
            <v>CADIZ</v>
          </cell>
          <cell r="F92" t="str">
            <v>11130</v>
          </cell>
          <cell r="G92" t="str">
            <v>956400408</v>
          </cell>
          <cell r="H92">
            <v>-6.1438309999999996</v>
          </cell>
          <cell r="I92">
            <v>36.426819999999999</v>
          </cell>
          <cell r="J92" t="str">
            <v>034</v>
          </cell>
          <cell r="K92" t="str">
            <v>Si</v>
          </cell>
        </row>
        <row r="93">
          <cell r="A93" t="str">
            <v>03958</v>
          </cell>
          <cell r="B93" t="str">
            <v>CUENCA</v>
          </cell>
          <cell r="C93" t="str">
            <v>N-320A PK: 138,5</v>
          </cell>
          <cell r="D93" t="str">
            <v>CUENCA</v>
          </cell>
          <cell r="E93" t="str">
            <v>CUENCA</v>
          </cell>
          <cell r="F93" t="str">
            <v>16004</v>
          </cell>
          <cell r="G93" t="str">
            <v>969220031/690192058</v>
          </cell>
          <cell r="H93">
            <v>-2.135033</v>
          </cell>
          <cell r="I93">
            <v>40.067625999999997</v>
          </cell>
          <cell r="J93" t="str">
            <v>034</v>
          </cell>
          <cell r="K93" t="str">
            <v>No</v>
          </cell>
        </row>
        <row r="94">
          <cell r="A94" t="str">
            <v>03996</v>
          </cell>
          <cell r="B94" t="str">
            <v>CASPE</v>
          </cell>
          <cell r="C94" t="str">
            <v>A-221 PK: 27,4</v>
          </cell>
          <cell r="D94" t="str">
            <v>CASPE</v>
          </cell>
          <cell r="E94" t="str">
            <v>ZARAGOZA</v>
          </cell>
          <cell r="F94" t="str">
            <v>50700</v>
          </cell>
          <cell r="G94" t="str">
            <v>976630781/976630212</v>
          </cell>
          <cell r="H94">
            <v>-4.4241999999999997E-2</v>
          </cell>
          <cell r="I94">
            <v>41.235595000000004</v>
          </cell>
          <cell r="J94" t="str">
            <v>034</v>
          </cell>
          <cell r="K94" t="str">
            <v>Si</v>
          </cell>
        </row>
        <row r="95">
          <cell r="A95" t="str">
            <v>04021</v>
          </cell>
          <cell r="B95" t="str">
            <v>LA PEDRESINA II</v>
          </cell>
          <cell r="C95" t="str">
            <v>N-620 PK: 351,5</v>
          </cell>
          <cell r="D95" t="str">
            <v>FUENTES DE OÑORO</v>
          </cell>
          <cell r="E95" t="str">
            <v>SALAMANCA</v>
          </cell>
          <cell r="F95" t="str">
            <v>37480</v>
          </cell>
          <cell r="G95" t="str">
            <v>923473154/923487667</v>
          </cell>
          <cell r="H95">
            <v>-6.8243879999999999</v>
          </cell>
          <cell r="I95">
            <v>40.605840999999998</v>
          </cell>
          <cell r="J95" t="str">
            <v>034</v>
          </cell>
          <cell r="K95" t="str">
            <v>Si</v>
          </cell>
        </row>
        <row r="96">
          <cell r="A96" t="str">
            <v>04048</v>
          </cell>
          <cell r="B96" t="str">
            <v>ASA SAN PEDRO</v>
          </cell>
          <cell r="C96" t="str">
            <v>N-340 PK: 170,7</v>
          </cell>
          <cell r="D96" t="str">
            <v>SAN PEDRO DE ALCANTARA</v>
          </cell>
          <cell r="E96" t="str">
            <v>MALAGA</v>
          </cell>
          <cell r="F96" t="str">
            <v>29670</v>
          </cell>
          <cell r="G96" t="str">
            <v>952787703/683505618</v>
          </cell>
          <cell r="H96">
            <v>-4.9930669999999999</v>
          </cell>
          <cell r="I96">
            <v>36.479993</v>
          </cell>
          <cell r="J96" t="str">
            <v>034</v>
          </cell>
          <cell r="K96" t="str">
            <v>No</v>
          </cell>
        </row>
        <row r="97">
          <cell r="A97" t="str">
            <v>04053</v>
          </cell>
          <cell r="B97" t="str">
            <v>LA FLORIDA</v>
          </cell>
          <cell r="C97" t="str">
            <v>N-152 PK: 15,1</v>
          </cell>
          <cell r="D97" t="str">
            <v>SANTA PERPETUA DE MOGUDA</v>
          </cell>
          <cell r="E97" t="str">
            <v>BARCELONA</v>
          </cell>
          <cell r="F97" t="str">
            <v>08130</v>
          </cell>
          <cell r="G97" t="str">
            <v>935740778/935600457</v>
          </cell>
          <cell r="H97">
            <v>2.1954440000000002</v>
          </cell>
          <cell r="I97">
            <v>41.518833000000001</v>
          </cell>
          <cell r="J97" t="str">
            <v>034</v>
          </cell>
          <cell r="K97" t="str">
            <v>No</v>
          </cell>
        </row>
        <row r="98">
          <cell r="A98" t="str">
            <v>04054</v>
          </cell>
          <cell r="B98" t="str">
            <v>EL PASO II</v>
          </cell>
          <cell r="C98" t="str">
            <v>N-IVA PK: 294</v>
          </cell>
          <cell r="D98" t="str">
            <v>BAILEN</v>
          </cell>
          <cell r="E98" t="str">
            <v>JAEN</v>
          </cell>
          <cell r="F98" t="str">
            <v>23710</v>
          </cell>
          <cell r="G98" t="str">
            <v>953670302/678637067</v>
          </cell>
          <cell r="H98">
            <v>-3.7659690000000001</v>
          </cell>
          <cell r="I98">
            <v>38.098545000000001</v>
          </cell>
          <cell r="J98" t="str">
            <v>034</v>
          </cell>
          <cell r="K98" t="str">
            <v>No</v>
          </cell>
        </row>
        <row r="99">
          <cell r="A99" t="str">
            <v>04076</v>
          </cell>
          <cell r="B99" t="str">
            <v>ACEBAL I</v>
          </cell>
          <cell r="C99" t="str">
            <v>CM-400 PK: 63,4</v>
          </cell>
          <cell r="D99" t="str">
            <v>CONSUEGRA</v>
          </cell>
          <cell r="E99" t="str">
            <v>TOLEDO</v>
          </cell>
          <cell r="F99" t="str">
            <v>45700</v>
          </cell>
          <cell r="G99" t="str">
            <v>925475186/670899704</v>
          </cell>
          <cell r="H99">
            <v>-3.5940409999999998</v>
          </cell>
          <cell r="I99">
            <v>39.458410999999998</v>
          </cell>
          <cell r="J99" t="str">
            <v>034</v>
          </cell>
          <cell r="K99" t="str">
            <v>No</v>
          </cell>
        </row>
        <row r="100">
          <cell r="A100" t="str">
            <v>04084</v>
          </cell>
          <cell r="B100" t="str">
            <v>PITEIRA CIBEIRA</v>
          </cell>
          <cell r="C100" t="str">
            <v>N-541 PK: 27</v>
          </cell>
          <cell r="D100" t="str">
            <v>CARBALLINO</v>
          </cell>
          <cell r="E100" t="str">
            <v>ORENSE</v>
          </cell>
          <cell r="F100" t="str">
            <v>32500</v>
          </cell>
          <cell r="G100" t="str">
            <v>988270635</v>
          </cell>
          <cell r="H100">
            <v>-8.0697860000000006</v>
          </cell>
          <cell r="I100">
            <v>42.429406</v>
          </cell>
          <cell r="J100" t="str">
            <v>034</v>
          </cell>
          <cell r="K100" t="str">
            <v>No</v>
          </cell>
        </row>
        <row r="101">
          <cell r="A101" t="str">
            <v>04105</v>
          </cell>
          <cell r="B101" t="str">
            <v>MELGAR DE FERNAMENTAL</v>
          </cell>
          <cell r="C101" t="str">
            <v>N-120 PK: 164</v>
          </cell>
          <cell r="D101" t="str">
            <v>MELGAR DE FERNAMENTAL</v>
          </cell>
          <cell r="E101" t="str">
            <v>BURGOS</v>
          </cell>
          <cell r="F101" t="str">
            <v>09100</v>
          </cell>
          <cell r="G101" t="str">
            <v>947378461</v>
          </cell>
          <cell r="H101">
            <v>-4.2383129999999998</v>
          </cell>
          <cell r="I101">
            <v>42.402932999999997</v>
          </cell>
          <cell r="J101" t="str">
            <v>034</v>
          </cell>
          <cell r="K101" t="str">
            <v>No</v>
          </cell>
        </row>
        <row r="102">
          <cell r="A102" t="str">
            <v>04132</v>
          </cell>
          <cell r="B102" t="str">
            <v>SOTILLO</v>
          </cell>
          <cell r="C102" t="str">
            <v>C-501 PK: 74</v>
          </cell>
          <cell r="D102" t="str">
            <v>SOTILLO DE LA ADRADA</v>
          </cell>
          <cell r="E102" t="str">
            <v>AVILA</v>
          </cell>
          <cell r="F102" t="str">
            <v>05420</v>
          </cell>
          <cell r="G102" t="str">
            <v>918660044/918668388</v>
          </cell>
          <cell r="H102">
            <v>-4.5794170000000003</v>
          </cell>
          <cell r="I102">
            <v>40.293194</v>
          </cell>
          <cell r="J102" t="str">
            <v>034</v>
          </cell>
          <cell r="K102" t="str">
            <v>No</v>
          </cell>
        </row>
        <row r="103">
          <cell r="A103" t="str">
            <v>04160</v>
          </cell>
          <cell r="B103" t="str">
            <v>PASEO MORET</v>
          </cell>
          <cell r="C103" t="str">
            <v>PASEO DE MORET, 7</v>
          </cell>
          <cell r="D103" t="str">
            <v>MADRID</v>
          </cell>
          <cell r="E103" t="str">
            <v>MADRID</v>
          </cell>
          <cell r="F103" t="str">
            <v>28008</v>
          </cell>
          <cell r="G103" t="str">
            <v>665589372</v>
          </cell>
          <cell r="H103">
            <v>-3.7244389999999998</v>
          </cell>
          <cell r="I103">
            <v>40.432986999999997</v>
          </cell>
          <cell r="J103" t="str">
            <v>034</v>
          </cell>
          <cell r="K103" t="str">
            <v>No</v>
          </cell>
        </row>
        <row r="104">
          <cell r="A104" t="str">
            <v>04161</v>
          </cell>
          <cell r="B104" t="str">
            <v>CAVANILLES</v>
          </cell>
          <cell r="C104" t="str">
            <v>CAVANILLES, 58</v>
          </cell>
          <cell r="D104" t="str">
            <v>MADRID</v>
          </cell>
          <cell r="E104" t="str">
            <v>MADRID</v>
          </cell>
          <cell r="F104" t="str">
            <v>28007</v>
          </cell>
          <cell r="G104" t="str">
            <v>915522259/609822872</v>
          </cell>
          <cell r="H104">
            <v>-3.6733060000000002</v>
          </cell>
          <cell r="I104">
            <v>40.404611000000003</v>
          </cell>
          <cell r="J104" t="str">
            <v>034</v>
          </cell>
          <cell r="K104" t="str">
            <v>No</v>
          </cell>
        </row>
        <row r="105">
          <cell r="A105" t="str">
            <v>04180</v>
          </cell>
          <cell r="B105" t="str">
            <v>EMBAJADORES</v>
          </cell>
          <cell r="C105" t="str">
            <v>GLORIETA EMBAJADORES, S/N</v>
          </cell>
          <cell r="D105" t="str">
            <v>MADRID</v>
          </cell>
          <cell r="E105" t="str">
            <v>MADRID</v>
          </cell>
          <cell r="F105" t="str">
            <v>28012</v>
          </cell>
          <cell r="G105" t="str">
            <v>915289188</v>
          </cell>
          <cell r="H105">
            <v>-3.7031390000000002</v>
          </cell>
          <cell r="I105">
            <v>40.405278000000003</v>
          </cell>
          <cell r="J105" t="str">
            <v>034</v>
          </cell>
          <cell r="K105" t="str">
            <v>No</v>
          </cell>
        </row>
        <row r="106">
          <cell r="A106" t="str">
            <v>04219</v>
          </cell>
          <cell r="B106" t="str">
            <v>ALCALA</v>
          </cell>
          <cell r="C106" t="str">
            <v>ALCALA, 415</v>
          </cell>
          <cell r="D106" t="str">
            <v>MADRID</v>
          </cell>
          <cell r="E106" t="str">
            <v>MADRID</v>
          </cell>
          <cell r="F106" t="str">
            <v>28027</v>
          </cell>
          <cell r="G106" t="str">
            <v>913674554</v>
          </cell>
          <cell r="H106">
            <v>-3.638944</v>
          </cell>
          <cell r="I106">
            <v>40.437610999999997</v>
          </cell>
          <cell r="J106" t="str">
            <v>034</v>
          </cell>
          <cell r="K106" t="str">
            <v>No</v>
          </cell>
        </row>
        <row r="107">
          <cell r="A107" t="str">
            <v>04257</v>
          </cell>
          <cell r="B107" t="str">
            <v>TORREJON DE LA CALZADA</v>
          </cell>
          <cell r="C107" t="str">
            <v>N-401A PK: 25,8</v>
          </cell>
          <cell r="D107" t="str">
            <v>TORREJON DE LA CALZADA</v>
          </cell>
          <cell r="E107" t="str">
            <v>MADRID</v>
          </cell>
          <cell r="F107" t="str">
            <v>28991</v>
          </cell>
          <cell r="G107" t="str">
            <v>918160841/918169268</v>
          </cell>
          <cell r="H107">
            <v>-3.7985669999999998</v>
          </cell>
          <cell r="I107">
            <v>40.203068999999999</v>
          </cell>
          <cell r="J107" t="str">
            <v>034</v>
          </cell>
          <cell r="K107" t="str">
            <v>No</v>
          </cell>
        </row>
        <row r="108">
          <cell r="A108" t="str">
            <v>04271</v>
          </cell>
          <cell r="B108" t="str">
            <v>DAGO</v>
          </cell>
          <cell r="C108" t="str">
            <v>AVDA. CATALUÑA, 44</v>
          </cell>
          <cell r="D108" t="str">
            <v>ZARAGOZA</v>
          </cell>
          <cell r="E108" t="str">
            <v>ZARAGOZA</v>
          </cell>
          <cell r="F108" t="str">
            <v>50014</v>
          </cell>
          <cell r="G108" t="str">
            <v>976298516/976291155</v>
          </cell>
          <cell r="H108">
            <v>-0.86888200000000004</v>
          </cell>
          <cell r="I108">
            <v>41.660305000000001</v>
          </cell>
          <cell r="J108" t="str">
            <v>034</v>
          </cell>
          <cell r="K108" t="str">
            <v>No</v>
          </cell>
        </row>
        <row r="109">
          <cell r="A109" t="str">
            <v>04283</v>
          </cell>
          <cell r="B109" t="str">
            <v>BENAVENTE</v>
          </cell>
          <cell r="C109" t="str">
            <v>AVDA. FEDERICO SILVA MUÑOZ, 21</v>
          </cell>
          <cell r="D109" t="str">
            <v>BENAVENTE</v>
          </cell>
          <cell r="E109" t="str">
            <v>ZAMORA</v>
          </cell>
          <cell r="F109" t="str">
            <v>49600</v>
          </cell>
          <cell r="G109" t="str">
            <v>980633801</v>
          </cell>
          <cell r="H109">
            <v>-5.6714719999999996</v>
          </cell>
          <cell r="I109">
            <v>42.002389000000001</v>
          </cell>
          <cell r="J109" t="str">
            <v>034</v>
          </cell>
          <cell r="K109" t="str">
            <v>No</v>
          </cell>
        </row>
        <row r="110">
          <cell r="A110" t="str">
            <v>04292</v>
          </cell>
          <cell r="B110" t="str">
            <v>SOMOSIERRA</v>
          </cell>
          <cell r="C110" t="str">
            <v>A-1 PK: 92,5</v>
          </cell>
          <cell r="D110" t="str">
            <v>SOMOSIERRA</v>
          </cell>
          <cell r="E110" t="str">
            <v>MADRID</v>
          </cell>
          <cell r="F110" t="str">
            <v>28756</v>
          </cell>
          <cell r="G110" t="str">
            <v>918699032/918699087</v>
          </cell>
          <cell r="H110">
            <v>-3.580937</v>
          </cell>
          <cell r="I110">
            <v>41.134957999999997</v>
          </cell>
          <cell r="J110" t="str">
            <v>034</v>
          </cell>
          <cell r="K110" t="str">
            <v>No</v>
          </cell>
        </row>
        <row r="111">
          <cell r="A111" t="str">
            <v>04305</v>
          </cell>
          <cell r="B111" t="str">
            <v>MIRALBUENO</v>
          </cell>
          <cell r="C111" t="str">
            <v>N-232 PK: 243,3</v>
          </cell>
          <cell r="D111" t="str">
            <v>ZARAGOZA</v>
          </cell>
          <cell r="E111" t="str">
            <v>ZARAGOZA</v>
          </cell>
          <cell r="F111" t="str">
            <v>50011</v>
          </cell>
          <cell r="G111" t="str">
            <v>976534947</v>
          </cell>
          <cell r="H111">
            <v>-0.93063300000000004</v>
          </cell>
          <cell r="I111">
            <v>41.663518000000003</v>
          </cell>
          <cell r="J111" t="str">
            <v>034</v>
          </cell>
          <cell r="K111" t="str">
            <v>No</v>
          </cell>
        </row>
        <row r="112">
          <cell r="A112" t="str">
            <v>04362</v>
          </cell>
          <cell r="B112" t="str">
            <v>VILLAQUIRAN</v>
          </cell>
          <cell r="C112" t="str">
            <v>N-620A PK: 32,3</v>
          </cell>
          <cell r="D112" t="str">
            <v>VILLAQUIRAN DE LOS INFANTES</v>
          </cell>
          <cell r="E112" t="str">
            <v>BURGOS</v>
          </cell>
          <cell r="F112" t="str">
            <v>09226</v>
          </cell>
          <cell r="G112" t="str">
            <v>947161235</v>
          </cell>
          <cell r="H112">
            <v>-3.999139</v>
          </cell>
          <cell r="I112">
            <v>42.219943999999998</v>
          </cell>
          <cell r="J112" t="str">
            <v>034</v>
          </cell>
          <cell r="K112" t="str">
            <v>Si</v>
          </cell>
        </row>
        <row r="113">
          <cell r="A113" t="str">
            <v>04376</v>
          </cell>
          <cell r="B113" t="str">
            <v>MONTECARMELO</v>
          </cell>
          <cell r="C113" t="str">
            <v>A-92 PK: 15,4</v>
          </cell>
          <cell r="D113" t="str">
            <v>ALCALA DE GUADAIRA</v>
          </cell>
          <cell r="E113" t="str">
            <v>SEVILLA</v>
          </cell>
          <cell r="F113" t="str">
            <v>41500</v>
          </cell>
          <cell r="G113" t="str">
            <v>955612491</v>
          </cell>
          <cell r="H113">
            <v>-5.8273919999999997</v>
          </cell>
          <cell r="I113">
            <v>37.346215000000001</v>
          </cell>
          <cell r="J113" t="str">
            <v>034</v>
          </cell>
          <cell r="K113" t="str">
            <v>Si</v>
          </cell>
        </row>
        <row r="114">
          <cell r="A114" t="str">
            <v>04386</v>
          </cell>
          <cell r="B114" t="str">
            <v>MELLID</v>
          </cell>
          <cell r="C114" t="str">
            <v>N-547 PK: 560</v>
          </cell>
          <cell r="D114" t="str">
            <v>MELLID</v>
          </cell>
          <cell r="E114" t="str">
            <v>LA CORUÑA</v>
          </cell>
          <cell r="F114" t="str">
            <v>15800</v>
          </cell>
          <cell r="G114" t="str">
            <v>981505188/981506250</v>
          </cell>
          <cell r="H114">
            <v>-8.0061669999999996</v>
          </cell>
          <cell r="I114">
            <v>42.912222</v>
          </cell>
          <cell r="J114" t="str">
            <v>034</v>
          </cell>
          <cell r="K114" t="str">
            <v>Si</v>
          </cell>
        </row>
        <row r="115">
          <cell r="A115" t="str">
            <v>04437</v>
          </cell>
          <cell r="B115" t="str">
            <v>SANTA BARBARA</v>
          </cell>
          <cell r="C115" t="str">
            <v>N-401A PK: 72,9</v>
          </cell>
          <cell r="D115" t="str">
            <v>TOLEDO</v>
          </cell>
          <cell r="E115" t="str">
            <v>TOLEDO</v>
          </cell>
          <cell r="F115" t="str">
            <v>45006</v>
          </cell>
          <cell r="G115" t="str">
            <v>925221038/925255333</v>
          </cell>
          <cell r="H115">
            <v>-4.0032829999999997</v>
          </cell>
          <cell r="I115">
            <v>39.862034000000001</v>
          </cell>
          <cell r="J115" t="str">
            <v>034</v>
          </cell>
          <cell r="K115" t="str">
            <v>No</v>
          </cell>
        </row>
        <row r="116">
          <cell r="A116" t="str">
            <v>04455</v>
          </cell>
          <cell r="B116" t="str">
            <v>PUENTE SEGOVIA</v>
          </cell>
          <cell r="C116" t="str">
            <v>SEGOVIA, S/N</v>
          </cell>
          <cell r="D116" t="str">
            <v>MADRID</v>
          </cell>
          <cell r="E116" t="str">
            <v>MADRID</v>
          </cell>
          <cell r="F116" t="str">
            <v>28005</v>
          </cell>
          <cell r="G116" t="str">
            <v>917651405</v>
          </cell>
          <cell r="H116">
            <v>-3.7214719999999999</v>
          </cell>
          <cell r="I116">
            <v>40.413778000000001</v>
          </cell>
          <cell r="J116" t="str">
            <v>034</v>
          </cell>
          <cell r="K116" t="str">
            <v>No</v>
          </cell>
        </row>
        <row r="117">
          <cell r="A117" t="str">
            <v>04463</v>
          </cell>
          <cell r="B117" t="str">
            <v>LANDA</v>
          </cell>
          <cell r="C117" t="str">
            <v>A-1 PK: 235</v>
          </cell>
          <cell r="D117" t="str">
            <v>BURGOS</v>
          </cell>
          <cell r="E117" t="str">
            <v>BURGOS</v>
          </cell>
          <cell r="F117" t="str">
            <v>09001</v>
          </cell>
          <cell r="G117" t="str">
            <v>947272943/947272731</v>
          </cell>
          <cell r="H117">
            <v>-3.7029540000000001</v>
          </cell>
          <cell r="I117">
            <v>42.310243999999997</v>
          </cell>
          <cell r="J117" t="str">
            <v>034</v>
          </cell>
          <cell r="K117" t="str">
            <v>No</v>
          </cell>
        </row>
        <row r="118">
          <cell r="A118" t="str">
            <v>04468</v>
          </cell>
          <cell r="B118" t="str">
            <v>PINILLA</v>
          </cell>
          <cell r="C118" t="str">
            <v>SALAMANCA, 46</v>
          </cell>
          <cell r="D118" t="str">
            <v>ZAMORA</v>
          </cell>
          <cell r="E118" t="str">
            <v>ZAMORA</v>
          </cell>
          <cell r="F118" t="str">
            <v>49028</v>
          </cell>
          <cell r="G118" t="str">
            <v>980538011</v>
          </cell>
          <cell r="H118">
            <v>-5.7415779999999996</v>
          </cell>
          <cell r="I118">
            <v>41.495021999999999</v>
          </cell>
          <cell r="J118" t="str">
            <v>034</v>
          </cell>
          <cell r="K118" t="str">
            <v>Si</v>
          </cell>
        </row>
        <row r="119">
          <cell r="A119" t="str">
            <v>04503</v>
          </cell>
          <cell r="B119" t="str">
            <v>EL POTRO BLANCO</v>
          </cell>
          <cell r="C119" t="str">
            <v>A-4 PK: 270</v>
          </cell>
          <cell r="D119" t="str">
            <v>LA CAROLINA</v>
          </cell>
          <cell r="E119" t="str">
            <v>JAEN</v>
          </cell>
          <cell r="F119" t="str">
            <v>23200</v>
          </cell>
          <cell r="G119" t="str">
            <v>953660077/953661617</v>
          </cell>
          <cell r="H119">
            <v>-3.613667</v>
          </cell>
          <cell r="I119">
            <v>38.266860999999999</v>
          </cell>
          <cell r="J119" t="str">
            <v>034</v>
          </cell>
          <cell r="K119" t="str">
            <v>Si</v>
          </cell>
        </row>
        <row r="120">
          <cell r="A120" t="str">
            <v>04512</v>
          </cell>
          <cell r="B120" t="str">
            <v>ASA MARBELLA</v>
          </cell>
          <cell r="C120" t="str">
            <v>N-340A PK: 182</v>
          </cell>
          <cell r="D120" t="str">
            <v>MARBELLA</v>
          </cell>
          <cell r="E120" t="str">
            <v>MALAGA</v>
          </cell>
          <cell r="F120" t="str">
            <v>29600</v>
          </cell>
          <cell r="G120" t="str">
            <v>952771896/952829048</v>
          </cell>
          <cell r="H120">
            <v>-4.8738679999999999</v>
          </cell>
          <cell r="I120">
            <v>36.509354999999999</v>
          </cell>
          <cell r="J120" t="str">
            <v>034</v>
          </cell>
          <cell r="K120" t="str">
            <v>No</v>
          </cell>
        </row>
        <row r="121">
          <cell r="A121" t="str">
            <v>04531</v>
          </cell>
          <cell r="B121" t="str">
            <v>GAVISA</v>
          </cell>
          <cell r="C121" t="str">
            <v>CV-20 PK: 3</v>
          </cell>
          <cell r="D121" t="str">
            <v>CASTELLON DE LA PLANA</v>
          </cell>
          <cell r="E121" t="str">
            <v>CASTELLON</v>
          </cell>
          <cell r="F121" t="str">
            <v>12003</v>
          </cell>
          <cell r="G121" t="str">
            <v>964388819</v>
          </cell>
          <cell r="H121">
            <v>-1.8606999999999999E-2</v>
          </cell>
          <cell r="I121">
            <v>39.981886000000003</v>
          </cell>
          <cell r="J121" t="str">
            <v>034</v>
          </cell>
          <cell r="K121" t="str">
            <v>No</v>
          </cell>
        </row>
        <row r="122">
          <cell r="A122" t="str">
            <v>04548</v>
          </cell>
          <cell r="B122" t="str">
            <v>LA MORENICA</v>
          </cell>
          <cell r="C122" t="str">
            <v>N-330A PK: 56</v>
          </cell>
          <cell r="D122" t="str">
            <v>VILLENA</v>
          </cell>
          <cell r="E122" t="str">
            <v>ALICANTE</v>
          </cell>
          <cell r="F122" t="str">
            <v>03400</v>
          </cell>
          <cell r="G122" t="str">
            <v>965801790/609661341</v>
          </cell>
          <cell r="H122">
            <v>-0.86909899999999995</v>
          </cell>
          <cell r="I122">
            <v>38.643490999999997</v>
          </cell>
          <cell r="J122" t="str">
            <v>034</v>
          </cell>
          <cell r="K122" t="str">
            <v>No</v>
          </cell>
        </row>
        <row r="123">
          <cell r="A123" t="str">
            <v>04556</v>
          </cell>
          <cell r="B123" t="str">
            <v>JERONIMA POU</v>
          </cell>
          <cell r="C123" t="str">
            <v>MA-19 PK: 23</v>
          </cell>
          <cell r="D123" t="str">
            <v>LLUCHMAYOR</v>
          </cell>
          <cell r="E123" t="str">
            <v>BALEARES</v>
          </cell>
          <cell r="F123" t="str">
            <v>07620</v>
          </cell>
          <cell r="G123" t="str">
            <v>971120384</v>
          </cell>
          <cell r="H123">
            <v>2.8813260000000001</v>
          </cell>
          <cell r="I123">
            <v>39.494520999999999</v>
          </cell>
          <cell r="J123" t="str">
            <v>034</v>
          </cell>
          <cell r="K123" t="str">
            <v>No</v>
          </cell>
        </row>
        <row r="124">
          <cell r="A124" t="str">
            <v>04568</v>
          </cell>
          <cell r="B124" t="str">
            <v>ONDA 1</v>
          </cell>
          <cell r="C124" t="str">
            <v>CV-20 PK: 16,8</v>
          </cell>
          <cell r="D124" t="str">
            <v>ONDA</v>
          </cell>
          <cell r="E124" t="str">
            <v>CASTELLON</v>
          </cell>
          <cell r="F124" t="str">
            <v>12200</v>
          </cell>
          <cell r="G124" t="str">
            <v>964602461/964600388</v>
          </cell>
          <cell r="H124">
            <v>-0.24767400000000001</v>
          </cell>
          <cell r="I124">
            <v>39.964305000000003</v>
          </cell>
          <cell r="J124" t="str">
            <v>034</v>
          </cell>
          <cell r="K124" t="str">
            <v>No</v>
          </cell>
        </row>
        <row r="125">
          <cell r="A125" t="str">
            <v>04591</v>
          </cell>
          <cell r="B125" t="str">
            <v>SAN ANDRES</v>
          </cell>
          <cell r="C125" t="str">
            <v>N-111 PK: 223</v>
          </cell>
          <cell r="D125" t="str">
            <v>SORIA</v>
          </cell>
          <cell r="E125" t="str">
            <v>SORIA</v>
          </cell>
          <cell r="F125" t="str">
            <v>42004</v>
          </cell>
          <cell r="G125" t="str">
            <v>975245288/627468770</v>
          </cell>
          <cell r="H125">
            <v>-2.4783189999999999</v>
          </cell>
          <cell r="I125">
            <v>41.761251000000001</v>
          </cell>
          <cell r="J125" t="str">
            <v>034</v>
          </cell>
          <cell r="K125" t="str">
            <v>No</v>
          </cell>
        </row>
        <row r="126">
          <cell r="A126" t="str">
            <v>04700</v>
          </cell>
          <cell r="B126" t="str">
            <v>SAN CAMILO</v>
          </cell>
          <cell r="C126" t="str">
            <v>N-232 PK: 416,1</v>
          </cell>
          <cell r="D126" t="str">
            <v>NAVARRETE</v>
          </cell>
          <cell r="E126" t="str">
            <v>LA RIOJA</v>
          </cell>
          <cell r="F126" t="str">
            <v>26370</v>
          </cell>
          <cell r="G126" t="str">
            <v>941440422</v>
          </cell>
          <cell r="H126">
            <v>-2.5312359999999998</v>
          </cell>
          <cell r="I126">
            <v>42.439694000000003</v>
          </cell>
          <cell r="J126" t="str">
            <v>034</v>
          </cell>
          <cell r="K126" t="str">
            <v>No</v>
          </cell>
        </row>
        <row r="127">
          <cell r="A127" t="str">
            <v>04708</v>
          </cell>
          <cell r="B127" t="str">
            <v>EL BARCO DE VALDEORRAS</v>
          </cell>
          <cell r="C127" t="str">
            <v>MANUEL QUIROGA, 50</v>
          </cell>
          <cell r="D127" t="str">
            <v>EL BARCO DE VALDEORRAS</v>
          </cell>
          <cell r="E127" t="str">
            <v>ORENSE</v>
          </cell>
          <cell r="F127" t="str">
            <v>32300</v>
          </cell>
          <cell r="G127" t="str">
            <v>988320288/988322953</v>
          </cell>
          <cell r="H127">
            <v>-6.97872</v>
          </cell>
          <cell r="I127">
            <v>42.415489000000001</v>
          </cell>
          <cell r="J127" t="str">
            <v>034</v>
          </cell>
          <cell r="K127" t="str">
            <v>Si</v>
          </cell>
        </row>
        <row r="128">
          <cell r="A128" t="str">
            <v>04709</v>
          </cell>
          <cell r="B128" t="str">
            <v>MUROS</v>
          </cell>
          <cell r="C128" t="str">
            <v>C-550 PK: 34</v>
          </cell>
          <cell r="D128" t="str">
            <v>MUROS</v>
          </cell>
          <cell r="E128" t="str">
            <v>LA CORUÑA</v>
          </cell>
          <cell r="F128" t="str">
            <v>15250</v>
          </cell>
          <cell r="G128" t="str">
            <v>981826154</v>
          </cell>
          <cell r="H128">
            <v>-9.0629609999999996</v>
          </cell>
          <cell r="I128">
            <v>42.788705999999998</v>
          </cell>
          <cell r="J128" t="str">
            <v>034</v>
          </cell>
          <cell r="K128" t="str">
            <v>No</v>
          </cell>
        </row>
        <row r="129">
          <cell r="A129" t="str">
            <v>04713</v>
          </cell>
          <cell r="B129" t="str">
            <v>SAHAGUN DE CAMPOS</v>
          </cell>
          <cell r="C129" t="str">
            <v>C-611 PK: 1,1</v>
          </cell>
          <cell r="D129" t="str">
            <v>SAHAGUN DE CAMPOS</v>
          </cell>
          <cell r="E129" t="str">
            <v>LEON</v>
          </cell>
          <cell r="F129" t="str">
            <v>24320</v>
          </cell>
          <cell r="G129" t="str">
            <v>987780097/609081826</v>
          </cell>
          <cell r="H129">
            <v>-5.0237429999999996</v>
          </cell>
          <cell r="I129">
            <v>42.368958999999997</v>
          </cell>
          <cell r="J129" t="str">
            <v>034</v>
          </cell>
          <cell r="K129" t="str">
            <v>No</v>
          </cell>
        </row>
        <row r="130">
          <cell r="A130" t="str">
            <v>04720</v>
          </cell>
          <cell r="B130" t="str">
            <v>BARALLA</v>
          </cell>
          <cell r="C130" t="str">
            <v>N-VI PK: 470,3</v>
          </cell>
          <cell r="D130" t="str">
            <v>BARALLA</v>
          </cell>
          <cell r="E130" t="str">
            <v>LUGO</v>
          </cell>
          <cell r="F130" t="str">
            <v>27696</v>
          </cell>
          <cell r="G130" t="str">
            <v>982369561</v>
          </cell>
          <cell r="H130">
            <v>-7.2543059999999997</v>
          </cell>
          <cell r="I130">
            <v>42.893082999999997</v>
          </cell>
          <cell r="J130" t="str">
            <v>034</v>
          </cell>
          <cell r="K130" t="str">
            <v>Si</v>
          </cell>
        </row>
        <row r="131">
          <cell r="A131" t="str">
            <v>04725</v>
          </cell>
          <cell r="B131" t="str">
            <v>REMEY</v>
          </cell>
          <cell r="C131" t="str">
            <v>BOLIVIA ESQ. COLOMBIA, S/N</v>
          </cell>
          <cell r="D131" t="str">
            <v>MADRID</v>
          </cell>
          <cell r="E131" t="str">
            <v>MADRID</v>
          </cell>
          <cell r="F131" t="str">
            <v>28016</v>
          </cell>
          <cell r="G131" t="str">
            <v>914588902/914570681</v>
          </cell>
          <cell r="H131">
            <v>-3.6777839999999999</v>
          </cell>
          <cell r="I131">
            <v>40.457358999999997</v>
          </cell>
          <cell r="J131" t="str">
            <v>034</v>
          </cell>
          <cell r="K131" t="str">
            <v>No</v>
          </cell>
        </row>
        <row r="132">
          <cell r="A132" t="str">
            <v>04875</v>
          </cell>
          <cell r="B132" t="str">
            <v>MURO DE ALCOY</v>
          </cell>
          <cell r="C132" t="str">
            <v>N-340 PK: 808,6</v>
          </cell>
          <cell r="D132" t="str">
            <v>MURO DE ALCOY</v>
          </cell>
          <cell r="E132" t="str">
            <v>ALICANTE</v>
          </cell>
          <cell r="F132" t="str">
            <v>03830</v>
          </cell>
          <cell r="G132" t="str">
            <v>965531596/965531856</v>
          </cell>
          <cell r="H132">
            <v>-0.44833899999999999</v>
          </cell>
          <cell r="I132">
            <v>38.781919000000002</v>
          </cell>
          <cell r="J132" t="str">
            <v>034</v>
          </cell>
          <cell r="K132" t="str">
            <v>Si</v>
          </cell>
        </row>
        <row r="133">
          <cell r="A133" t="str">
            <v>04901</v>
          </cell>
          <cell r="B133" t="str">
            <v>SANTA GENOVEVA</v>
          </cell>
          <cell r="C133" t="str">
            <v>SANTA GENOVEVA, 28</v>
          </cell>
          <cell r="D133" t="str">
            <v>MADRID</v>
          </cell>
          <cell r="E133" t="str">
            <v>MADRID</v>
          </cell>
          <cell r="F133" t="str">
            <v>28017</v>
          </cell>
          <cell r="G133" t="str">
            <v>914045450/693824193</v>
          </cell>
          <cell r="H133">
            <v>-3.648806</v>
          </cell>
          <cell r="I133">
            <v>40.424306000000001</v>
          </cell>
          <cell r="J133" t="str">
            <v>034</v>
          </cell>
          <cell r="K133" t="str">
            <v>No</v>
          </cell>
        </row>
        <row r="134">
          <cell r="A134" t="str">
            <v>04918</v>
          </cell>
          <cell r="B134" t="str">
            <v>ALCANTARILLA</v>
          </cell>
          <cell r="C134" t="str">
            <v>N-340A PK: 650,1</v>
          </cell>
          <cell r="D134" t="str">
            <v>SANGONERA LA SECA</v>
          </cell>
          <cell r="E134" t="str">
            <v>MURCIA</v>
          </cell>
          <cell r="F134" t="str">
            <v>30835</v>
          </cell>
          <cell r="G134" t="str">
            <v>968809496</v>
          </cell>
          <cell r="H134">
            <v>-1.2256739999999999</v>
          </cell>
          <cell r="I134">
            <v>37.961866999999998</v>
          </cell>
          <cell r="J134" t="str">
            <v>034</v>
          </cell>
          <cell r="K134" t="str">
            <v>No</v>
          </cell>
        </row>
        <row r="135">
          <cell r="A135" t="str">
            <v>04929</v>
          </cell>
          <cell r="B135" t="str">
            <v>NUESTRA SEÑORA DE LA PALMA</v>
          </cell>
          <cell r="C135" t="str">
            <v>N-IVA PK: 677</v>
          </cell>
          <cell r="D135" t="str">
            <v>SAN FERNANDO</v>
          </cell>
          <cell r="E135" t="str">
            <v>CADIZ</v>
          </cell>
          <cell r="F135" t="str">
            <v>11100</v>
          </cell>
          <cell r="G135" t="str">
            <v>956881055/956591396</v>
          </cell>
          <cell r="H135">
            <v>-6.1893399999999996</v>
          </cell>
          <cell r="I135">
            <v>36.468594000000003</v>
          </cell>
          <cell r="J135" t="str">
            <v>034</v>
          </cell>
          <cell r="K135" t="str">
            <v>No</v>
          </cell>
        </row>
        <row r="136">
          <cell r="A136" t="str">
            <v>04960</v>
          </cell>
          <cell r="B136" t="str">
            <v>PUJANA LORENZO</v>
          </cell>
          <cell r="C136" t="str">
            <v>CORAZON DE MARIA, 76</v>
          </cell>
          <cell r="D136" t="str">
            <v>MADRID</v>
          </cell>
          <cell r="E136" t="str">
            <v>MADRID</v>
          </cell>
          <cell r="F136" t="str">
            <v>28002</v>
          </cell>
          <cell r="G136" t="str">
            <v>914150196/913504338</v>
          </cell>
          <cell r="H136">
            <v>-3.6660720000000002</v>
          </cell>
          <cell r="I136">
            <v>40.447575999999998</v>
          </cell>
          <cell r="J136" t="str">
            <v>034</v>
          </cell>
          <cell r="K136" t="str">
            <v>No</v>
          </cell>
        </row>
        <row r="137">
          <cell r="A137" t="str">
            <v>04965</v>
          </cell>
          <cell r="B137" t="str">
            <v>VULCANO</v>
          </cell>
          <cell r="C137" t="str">
            <v>A-382 PK: 2</v>
          </cell>
          <cell r="D137" t="str">
            <v>JEREZ DE LA FRONTERA</v>
          </cell>
          <cell r="E137" t="str">
            <v>CADIZ</v>
          </cell>
          <cell r="F137" t="str">
            <v>11405</v>
          </cell>
          <cell r="G137" t="str">
            <v>956573259</v>
          </cell>
          <cell r="H137">
            <v>-6.1179220000000001</v>
          </cell>
          <cell r="I137">
            <v>36.686419000000001</v>
          </cell>
          <cell r="J137" t="str">
            <v>034</v>
          </cell>
          <cell r="K137" t="str">
            <v>No</v>
          </cell>
        </row>
        <row r="138">
          <cell r="A138" t="str">
            <v>04995</v>
          </cell>
          <cell r="B138" t="str">
            <v>RIBARROJA</v>
          </cell>
          <cell r="C138" t="str">
            <v>V-6116 PK: 12,7</v>
          </cell>
          <cell r="D138" t="str">
            <v>RIBARROJA DE TURIA</v>
          </cell>
          <cell r="E138" t="str">
            <v>VALENCIA</v>
          </cell>
          <cell r="F138" t="str">
            <v>46190</v>
          </cell>
          <cell r="G138" t="str">
            <v>961653915</v>
          </cell>
          <cell r="H138">
            <v>-0.56297200000000003</v>
          </cell>
          <cell r="I138">
            <v>39.545166999999999</v>
          </cell>
          <cell r="J138" t="str">
            <v>034</v>
          </cell>
          <cell r="K138" t="str">
            <v>No</v>
          </cell>
        </row>
        <row r="139">
          <cell r="A139" t="str">
            <v>05016</v>
          </cell>
          <cell r="B139" t="str">
            <v>CARIÑENA</v>
          </cell>
          <cell r="C139" t="str">
            <v>N-330 PK: 449,6</v>
          </cell>
          <cell r="D139" t="str">
            <v>CARIÑENA</v>
          </cell>
          <cell r="E139" t="str">
            <v>ZARAGOZA</v>
          </cell>
          <cell r="F139" t="str">
            <v>50400</v>
          </cell>
          <cell r="G139" t="str">
            <v>976620900/681223358</v>
          </cell>
          <cell r="H139">
            <v>-1.2196389999999999</v>
          </cell>
          <cell r="I139">
            <v>41.335639</v>
          </cell>
          <cell r="J139" t="str">
            <v>034</v>
          </cell>
          <cell r="K139" t="str">
            <v>Si</v>
          </cell>
        </row>
        <row r="140">
          <cell r="A140" t="str">
            <v>05167</v>
          </cell>
          <cell r="B140" t="str">
            <v>GRAZALEMA</v>
          </cell>
          <cell r="C140" t="str">
            <v>C-344 PK: 53</v>
          </cell>
          <cell r="D140" t="str">
            <v>GRAZALEMA</v>
          </cell>
          <cell r="E140" t="str">
            <v>CADIZ</v>
          </cell>
          <cell r="F140" t="str">
            <v>11610</v>
          </cell>
          <cell r="G140" t="str">
            <v>615964844</v>
          </cell>
          <cell r="H140">
            <v>-5.3679779999999999</v>
          </cell>
          <cell r="I140">
            <v>36.760461999999997</v>
          </cell>
          <cell r="J140" t="str">
            <v>034</v>
          </cell>
          <cell r="K140" t="str">
            <v>No</v>
          </cell>
        </row>
        <row r="141">
          <cell r="A141" t="str">
            <v>05180</v>
          </cell>
          <cell r="B141" t="str">
            <v>VALLE DE HECHO</v>
          </cell>
          <cell r="C141" t="str">
            <v>A-176 PK: 27,4</v>
          </cell>
          <cell r="D141" t="str">
            <v>VALLE DE HECHO</v>
          </cell>
          <cell r="E141" t="str">
            <v>HUESCA</v>
          </cell>
          <cell r="F141" t="str">
            <v>22720</v>
          </cell>
          <cell r="G141" t="str">
            <v>974375321/974375081</v>
          </cell>
          <cell r="H141">
            <v>-0.748278</v>
          </cell>
          <cell r="I141">
            <v>42.740833000000002</v>
          </cell>
          <cell r="J141" t="str">
            <v>034</v>
          </cell>
          <cell r="K141" t="str">
            <v>Si</v>
          </cell>
        </row>
        <row r="142">
          <cell r="A142" t="str">
            <v>05287</v>
          </cell>
          <cell r="B142" t="str">
            <v>FUENTECILLAS</v>
          </cell>
          <cell r="C142" t="str">
            <v>PASEO LAS FUENTECILLAS, S/N</v>
          </cell>
          <cell r="D142" t="str">
            <v>BURGOS</v>
          </cell>
          <cell r="E142" t="str">
            <v>BURGOS</v>
          </cell>
          <cell r="F142" t="str">
            <v>09001</v>
          </cell>
          <cell r="G142" t="str">
            <v>947205208/947262497</v>
          </cell>
          <cell r="H142">
            <v>-3.7209379999999999</v>
          </cell>
          <cell r="I142">
            <v>42.342422999999997</v>
          </cell>
          <cell r="J142" t="str">
            <v>034</v>
          </cell>
          <cell r="K142" t="str">
            <v>No</v>
          </cell>
        </row>
        <row r="143">
          <cell r="A143" t="str">
            <v>05360</v>
          </cell>
          <cell r="B143" t="str">
            <v>VALDECILLA</v>
          </cell>
          <cell r="C143" t="str">
            <v>AVDA. VALDECILLA, 14</v>
          </cell>
          <cell r="D143" t="str">
            <v>SANTANDER</v>
          </cell>
          <cell r="E143" t="str">
            <v>CANTABRIA</v>
          </cell>
          <cell r="F143" t="str">
            <v>39010</v>
          </cell>
          <cell r="G143" t="str">
            <v>942331107</v>
          </cell>
          <cell r="H143">
            <v>-3.828999</v>
          </cell>
          <cell r="I143">
            <v>43.458084999999997</v>
          </cell>
          <cell r="J143" t="str">
            <v>034</v>
          </cell>
          <cell r="K143" t="str">
            <v>Si</v>
          </cell>
        </row>
        <row r="144">
          <cell r="A144" t="str">
            <v>05369</v>
          </cell>
          <cell r="B144" t="str">
            <v>BANDEIRA</v>
          </cell>
          <cell r="C144" t="str">
            <v>N-525 PK: 309,1</v>
          </cell>
          <cell r="D144" t="str">
            <v>SILLEDA</v>
          </cell>
          <cell r="E144" t="str">
            <v>PONTEVEDRA</v>
          </cell>
          <cell r="F144" t="str">
            <v>36540</v>
          </cell>
          <cell r="G144" t="str">
            <v>649216101</v>
          </cell>
          <cell r="H144">
            <v>-8.3016819999999996</v>
          </cell>
          <cell r="I144">
            <v>42.728180999999999</v>
          </cell>
          <cell r="J144" t="str">
            <v>034</v>
          </cell>
          <cell r="K144" t="str">
            <v>No</v>
          </cell>
        </row>
        <row r="145">
          <cell r="A145" t="str">
            <v>05377</v>
          </cell>
          <cell r="B145" t="str">
            <v>SERVICTORIA</v>
          </cell>
          <cell r="C145" t="str">
            <v>N-601 PK: 218,1</v>
          </cell>
          <cell r="D145" t="str">
            <v>LA MUDARRA</v>
          </cell>
          <cell r="E145" t="str">
            <v>VALLADOLID</v>
          </cell>
          <cell r="F145" t="str">
            <v>47630</v>
          </cell>
          <cell r="G145" t="str">
            <v>983565157/983565345</v>
          </cell>
          <cell r="H145">
            <v>-4.9417499999999999</v>
          </cell>
          <cell r="I145">
            <v>41.786250000000003</v>
          </cell>
          <cell r="J145" t="str">
            <v>034</v>
          </cell>
          <cell r="K145" t="str">
            <v>No</v>
          </cell>
        </row>
        <row r="146">
          <cell r="A146" t="str">
            <v>05391</v>
          </cell>
          <cell r="B146" t="str">
            <v>SANTA COMBA</v>
          </cell>
          <cell r="C146" t="str">
            <v>LC-402 PK: 74,1</v>
          </cell>
          <cell r="D146" t="str">
            <v>SANTA COMBA</v>
          </cell>
          <cell r="E146" t="str">
            <v>LA CORUÑA</v>
          </cell>
          <cell r="F146" t="str">
            <v>15840</v>
          </cell>
          <cell r="G146" t="str">
            <v>981880391</v>
          </cell>
          <cell r="H146">
            <v>-8.8037779999999994</v>
          </cell>
          <cell r="I146">
            <v>43.033639000000001</v>
          </cell>
          <cell r="J146" t="str">
            <v>034</v>
          </cell>
          <cell r="K146" t="str">
            <v>Si</v>
          </cell>
        </row>
        <row r="147">
          <cell r="A147" t="str">
            <v>05396</v>
          </cell>
          <cell r="B147" t="str">
            <v>LUCO</v>
          </cell>
          <cell r="C147" t="str">
            <v>N-240-B PK: 11,8</v>
          </cell>
          <cell r="D147" t="str">
            <v>LUCO</v>
          </cell>
          <cell r="E147" t="str">
            <v>ALAVA</v>
          </cell>
          <cell r="F147" t="str">
            <v>01510</v>
          </cell>
          <cell r="G147" t="str">
            <v>945298002</v>
          </cell>
          <cell r="H147">
            <v>-2.6399789999999999</v>
          </cell>
          <cell r="I147">
            <v>42.940907000000003</v>
          </cell>
          <cell r="J147" t="str">
            <v>034</v>
          </cell>
          <cell r="K147" t="str">
            <v>No</v>
          </cell>
        </row>
        <row r="148">
          <cell r="A148" t="str">
            <v>05397</v>
          </cell>
          <cell r="B148" t="str">
            <v>PUENTE ARCE</v>
          </cell>
          <cell r="C148" t="str">
            <v>N-611 PK: 197</v>
          </cell>
          <cell r="D148" t="str">
            <v>PUENTE ARCE</v>
          </cell>
          <cell r="E148" t="str">
            <v>CANTABRIA</v>
          </cell>
          <cell r="F148" t="str">
            <v>39478</v>
          </cell>
          <cell r="G148" t="str">
            <v>942575015/942575813</v>
          </cell>
          <cell r="H148">
            <v>-3.945767</v>
          </cell>
          <cell r="I148">
            <v>43.408475000000003</v>
          </cell>
          <cell r="J148" t="str">
            <v>034</v>
          </cell>
          <cell r="K148" t="str">
            <v>No</v>
          </cell>
        </row>
        <row r="149">
          <cell r="A149" t="str">
            <v>05400</v>
          </cell>
          <cell r="B149" t="str">
            <v>EL CASTILLO</v>
          </cell>
          <cell r="C149" t="str">
            <v>C-101 PK: 47</v>
          </cell>
          <cell r="D149" t="str">
            <v>JADRAQUE</v>
          </cell>
          <cell r="E149" t="str">
            <v>GUADALAJARA</v>
          </cell>
          <cell r="F149" t="str">
            <v>19240</v>
          </cell>
          <cell r="G149" t="str">
            <v>949890435/949890428</v>
          </cell>
          <cell r="H149">
            <v>-2.9283890000000001</v>
          </cell>
          <cell r="I149">
            <v>40.922249999999998</v>
          </cell>
          <cell r="J149" t="str">
            <v>034</v>
          </cell>
          <cell r="K149" t="str">
            <v>Si</v>
          </cell>
        </row>
        <row r="150">
          <cell r="A150" t="str">
            <v>05408</v>
          </cell>
          <cell r="B150" t="str">
            <v>CAMBADOS</v>
          </cell>
          <cell r="C150" t="str">
            <v>PO-549 PK: 8,9</v>
          </cell>
          <cell r="D150" t="str">
            <v>CAMBADOS</v>
          </cell>
          <cell r="E150" t="str">
            <v>PONTEVEDRA</v>
          </cell>
          <cell r="F150" t="str">
            <v>36630</v>
          </cell>
          <cell r="G150" t="str">
            <v>986543158</v>
          </cell>
          <cell r="H150">
            <v>-8.8121639999999992</v>
          </cell>
          <cell r="I150">
            <v>42.525129999999997</v>
          </cell>
          <cell r="J150" t="str">
            <v>034</v>
          </cell>
          <cell r="K150" t="str">
            <v>No</v>
          </cell>
        </row>
        <row r="151">
          <cell r="A151" t="str">
            <v>05419</v>
          </cell>
          <cell r="B151" t="str">
            <v>BARRACAS</v>
          </cell>
          <cell r="C151" t="str">
            <v>N-234 PK: 62,8</v>
          </cell>
          <cell r="D151" t="str">
            <v>BARRACAS</v>
          </cell>
          <cell r="E151" t="str">
            <v>CASTELLON</v>
          </cell>
          <cell r="F151" t="str">
            <v>12420</v>
          </cell>
          <cell r="G151" t="str">
            <v>964121169/964121064</v>
          </cell>
          <cell r="H151">
            <v>-0.69630599999999998</v>
          </cell>
          <cell r="I151">
            <v>40.016528000000001</v>
          </cell>
          <cell r="J151" t="str">
            <v>034</v>
          </cell>
          <cell r="K151" t="str">
            <v>No</v>
          </cell>
        </row>
        <row r="152">
          <cell r="A152" t="str">
            <v>05421</v>
          </cell>
          <cell r="B152" t="str">
            <v>CINC PONTS</v>
          </cell>
          <cell r="C152" t="str">
            <v>N-340 PK: 1213,7</v>
          </cell>
          <cell r="D152" t="str">
            <v>VILLAFRANCA DEL PENEDES</v>
          </cell>
          <cell r="E152" t="str">
            <v>BARCELONA</v>
          </cell>
          <cell r="F152" t="str">
            <v>08720</v>
          </cell>
          <cell r="G152" t="str">
            <v>938921452/938921356</v>
          </cell>
          <cell r="H152">
            <v>1.7209810000000001</v>
          </cell>
          <cell r="I152">
            <v>41.350126000000003</v>
          </cell>
          <cell r="J152" t="str">
            <v>034</v>
          </cell>
          <cell r="K152" t="str">
            <v>No</v>
          </cell>
        </row>
        <row r="153">
          <cell r="A153" t="str">
            <v>05424</v>
          </cell>
          <cell r="B153" t="str">
            <v>VENTA ALVAREZ</v>
          </cell>
          <cell r="C153" t="str">
            <v>A-472 PK: 85</v>
          </cell>
          <cell r="D153" t="str">
            <v>HUELVA</v>
          </cell>
          <cell r="E153" t="str">
            <v>HUELVA</v>
          </cell>
          <cell r="F153" t="str">
            <v>21007</v>
          </cell>
          <cell r="G153" t="str">
            <v>959221559/959400256</v>
          </cell>
          <cell r="H153">
            <v>-6.9103890000000003</v>
          </cell>
          <cell r="I153">
            <v>37.272846999999999</v>
          </cell>
          <cell r="J153" t="str">
            <v>034</v>
          </cell>
          <cell r="K153" t="str">
            <v>No</v>
          </cell>
        </row>
        <row r="154">
          <cell r="A154" t="str">
            <v>05445</v>
          </cell>
          <cell r="B154" t="str">
            <v>BABEL</v>
          </cell>
          <cell r="C154" t="str">
            <v>AVDA. FEDERICO MAYO, ESQUINA AVDA. ELCHE</v>
          </cell>
          <cell r="D154" t="str">
            <v>ALICANTE</v>
          </cell>
          <cell r="E154" t="str">
            <v>ALICANTE</v>
          </cell>
          <cell r="F154" t="str">
            <v>03008</v>
          </cell>
          <cell r="G154" t="str">
            <v>965104606</v>
          </cell>
          <cell r="H154">
            <v>-0.50039400000000001</v>
          </cell>
          <cell r="I154">
            <v>38.337791000000003</v>
          </cell>
          <cell r="J154" t="str">
            <v>034</v>
          </cell>
          <cell r="K154" t="str">
            <v>No</v>
          </cell>
        </row>
        <row r="155">
          <cell r="A155" t="str">
            <v>05459</v>
          </cell>
          <cell r="B155" t="str">
            <v>DIGES CUATRO CAMINOS</v>
          </cell>
          <cell r="C155" t="str">
            <v>N-IIA PK: 55,1</v>
          </cell>
          <cell r="D155" t="str">
            <v>GUADALAJARA</v>
          </cell>
          <cell r="E155" t="str">
            <v>GUADALAJARA</v>
          </cell>
          <cell r="F155" t="str">
            <v>19002</v>
          </cell>
          <cell r="G155" t="str">
            <v>949220004</v>
          </cell>
          <cell r="H155">
            <v>-3.1589719999999999</v>
          </cell>
          <cell r="I155">
            <v>40.622332999999998</v>
          </cell>
          <cell r="J155" t="str">
            <v>034</v>
          </cell>
          <cell r="K155" t="str">
            <v>No</v>
          </cell>
        </row>
        <row r="156">
          <cell r="A156" t="str">
            <v>05467</v>
          </cell>
          <cell r="B156" t="str">
            <v>IBIZA-SAN JOSE</v>
          </cell>
          <cell r="C156" t="str">
            <v>PM-803 PK: 14,3</v>
          </cell>
          <cell r="D156" t="str">
            <v>SAN JOSE</v>
          </cell>
          <cell r="E156" t="str">
            <v>BALEARES</v>
          </cell>
          <cell r="F156" t="str">
            <v>07830</v>
          </cell>
          <cell r="G156" t="str">
            <v>971800118/971341032</v>
          </cell>
          <cell r="H156">
            <v>1.3055810000000001</v>
          </cell>
          <cell r="I156">
            <v>38.921745999999999</v>
          </cell>
          <cell r="J156" t="str">
            <v>034</v>
          </cell>
          <cell r="K156" t="str">
            <v>No</v>
          </cell>
        </row>
        <row r="157">
          <cell r="A157" t="str">
            <v>05468</v>
          </cell>
          <cell r="B157" t="str">
            <v>IBIZA-SANTA EULALIA</v>
          </cell>
          <cell r="C157" t="str">
            <v>PM-810 PK: 3,3</v>
          </cell>
          <cell r="D157" t="str">
            <v>SANTA EULALIA DEL RIO</v>
          </cell>
          <cell r="E157" t="str">
            <v>BALEARES</v>
          </cell>
          <cell r="F157" t="str">
            <v>07840</v>
          </cell>
          <cell r="G157" t="str">
            <v>971339946/971342919</v>
          </cell>
          <cell r="H157">
            <v>1.4951110000000001</v>
          </cell>
          <cell r="I157">
            <v>38.984864999999999</v>
          </cell>
          <cell r="J157" t="str">
            <v>034</v>
          </cell>
          <cell r="K157" t="str">
            <v>No</v>
          </cell>
        </row>
        <row r="158">
          <cell r="A158" t="str">
            <v>05470</v>
          </cell>
          <cell r="B158" t="str">
            <v>AVILES</v>
          </cell>
          <cell r="C158" t="str">
            <v>N-632 PK: 94,4</v>
          </cell>
          <cell r="D158" t="str">
            <v>AVILES</v>
          </cell>
          <cell r="E158" t="str">
            <v>ASTURIAS</v>
          </cell>
          <cell r="F158" t="str">
            <v>33400</v>
          </cell>
          <cell r="G158" t="str">
            <v>985560284/985564988</v>
          </cell>
          <cell r="H158">
            <v>-5.9242100000000004</v>
          </cell>
          <cell r="I158">
            <v>43.562075</v>
          </cell>
          <cell r="J158" t="str">
            <v>034</v>
          </cell>
          <cell r="K158" t="str">
            <v>No</v>
          </cell>
        </row>
        <row r="159">
          <cell r="A159" t="str">
            <v>05480</v>
          </cell>
          <cell r="B159" t="str">
            <v>NUESTRA SEÑORA DE LOS REMEDIOS</v>
          </cell>
          <cell r="C159" t="str">
            <v>A-8006 PK: 22,2</v>
          </cell>
          <cell r="D159" t="str">
            <v>LA RINCONADA</v>
          </cell>
          <cell r="E159" t="str">
            <v>SEVILLA</v>
          </cell>
          <cell r="F159" t="str">
            <v>41309</v>
          </cell>
          <cell r="G159" t="str">
            <v>955952208</v>
          </cell>
          <cell r="H159">
            <v>-5.9971389999999998</v>
          </cell>
          <cell r="I159">
            <v>37.448833</v>
          </cell>
          <cell r="J159" t="str">
            <v>034</v>
          </cell>
          <cell r="K159" t="str">
            <v>Si</v>
          </cell>
        </row>
        <row r="160">
          <cell r="A160" t="str">
            <v>05502</v>
          </cell>
          <cell r="B160" t="str">
            <v>ESASA</v>
          </cell>
          <cell r="C160" t="str">
            <v>REYES CATOLICOS, 2</v>
          </cell>
          <cell r="D160" t="str">
            <v>VITORIA</v>
          </cell>
          <cell r="E160" t="str">
            <v>ALAVA</v>
          </cell>
          <cell r="F160" t="str">
            <v>01013</v>
          </cell>
          <cell r="G160" t="str">
            <v>945272543/683466717</v>
          </cell>
          <cell r="H160">
            <v>-2.6729440000000002</v>
          </cell>
          <cell r="I160">
            <v>42.854999999999997</v>
          </cell>
          <cell r="J160" t="str">
            <v>034</v>
          </cell>
          <cell r="K160" t="str">
            <v>No</v>
          </cell>
        </row>
        <row r="161">
          <cell r="A161" t="str">
            <v>05505</v>
          </cell>
          <cell r="B161" t="str">
            <v>LAS ARENAS</v>
          </cell>
          <cell r="C161" t="str">
            <v>N-340A PK: 428,2</v>
          </cell>
          <cell r="D161" t="str">
            <v>AGUADULCE</v>
          </cell>
          <cell r="E161" t="str">
            <v>ALMERIA</v>
          </cell>
          <cell r="F161" t="str">
            <v>04720</v>
          </cell>
          <cell r="G161" t="str">
            <v>950340849</v>
          </cell>
          <cell r="H161">
            <v>-2.5929419999999999</v>
          </cell>
          <cell r="I161">
            <v>36.809297000000001</v>
          </cell>
          <cell r="J161" t="str">
            <v>034</v>
          </cell>
          <cell r="K161" t="str">
            <v>Si</v>
          </cell>
        </row>
        <row r="162">
          <cell r="A162" t="str">
            <v>05507</v>
          </cell>
          <cell r="B162" t="str">
            <v>CANDELEDA</v>
          </cell>
          <cell r="C162" t="str">
            <v>C-501 PK: ,5</v>
          </cell>
          <cell r="D162" t="str">
            <v>CANDELEDA</v>
          </cell>
          <cell r="E162" t="str">
            <v>AVILA</v>
          </cell>
          <cell r="F162" t="str">
            <v>05480</v>
          </cell>
          <cell r="G162" t="str">
            <v>920380149/920380007</v>
          </cell>
          <cell r="H162">
            <v>-5.2458330000000002</v>
          </cell>
          <cell r="I162">
            <v>40.154555999999999</v>
          </cell>
          <cell r="J162" t="str">
            <v>034</v>
          </cell>
          <cell r="K162" t="str">
            <v>Si</v>
          </cell>
        </row>
        <row r="163">
          <cell r="A163" t="str">
            <v>05515</v>
          </cell>
          <cell r="B163" t="str">
            <v>ALCUDIA</v>
          </cell>
          <cell r="C163" t="str">
            <v>C-713 PK: 51,1</v>
          </cell>
          <cell r="D163" t="str">
            <v>ALCUDIA</v>
          </cell>
          <cell r="E163" t="str">
            <v>BALEARES</v>
          </cell>
          <cell r="F163" t="str">
            <v>07400</v>
          </cell>
          <cell r="G163" t="str">
            <v>971545062/971516133</v>
          </cell>
          <cell r="H163">
            <v>3.0990000000000002</v>
          </cell>
          <cell r="I163">
            <v>39.847000000000001</v>
          </cell>
          <cell r="J163" t="str">
            <v>034</v>
          </cell>
          <cell r="K163" t="str">
            <v>No</v>
          </cell>
        </row>
        <row r="164">
          <cell r="A164" t="str">
            <v>05527</v>
          </cell>
          <cell r="B164" t="str">
            <v>MITRE</v>
          </cell>
          <cell r="C164" t="str">
            <v>RONDA DEL GENERAL MITRE, 128</v>
          </cell>
          <cell r="D164" t="str">
            <v>BARCELONA</v>
          </cell>
          <cell r="E164" t="str">
            <v>BARCELONA</v>
          </cell>
          <cell r="F164" t="str">
            <v>08021</v>
          </cell>
          <cell r="G164" t="str">
            <v>934340470/934184896</v>
          </cell>
          <cell r="H164">
            <v>2.1379440000000001</v>
          </cell>
          <cell r="I164">
            <v>41.402583</v>
          </cell>
          <cell r="J164" t="str">
            <v>034</v>
          </cell>
          <cell r="K164" t="str">
            <v>No</v>
          </cell>
        </row>
        <row r="165">
          <cell r="A165" t="str">
            <v>05537</v>
          </cell>
          <cell r="B165" t="str">
            <v>PASARON</v>
          </cell>
          <cell r="C165" t="str">
            <v>N-630 PK: 556,5</v>
          </cell>
          <cell r="D165" t="str">
            <v>CACERES</v>
          </cell>
          <cell r="E165" t="str">
            <v>CACERES</v>
          </cell>
          <cell r="F165" t="str">
            <v>10195</v>
          </cell>
          <cell r="G165" t="str">
            <v>927232855/926500315</v>
          </cell>
          <cell r="H165">
            <v>-6.3838400000000002</v>
          </cell>
          <cell r="I165">
            <v>39.453707999999999</v>
          </cell>
          <cell r="J165" t="str">
            <v>034</v>
          </cell>
          <cell r="K165" t="str">
            <v>Si</v>
          </cell>
        </row>
        <row r="166">
          <cell r="A166" t="str">
            <v>05544</v>
          </cell>
          <cell r="B166" t="str">
            <v>VILLARREAL I</v>
          </cell>
          <cell r="C166" t="str">
            <v>N-340A PK: 966,4</v>
          </cell>
          <cell r="D166" t="str">
            <v>VILLARREAL DE LOS INFANTES</v>
          </cell>
          <cell r="E166" t="str">
            <v>CASTELLON</v>
          </cell>
          <cell r="F166" t="str">
            <v>12540</v>
          </cell>
          <cell r="G166" t="str">
            <v>964537282/964532419</v>
          </cell>
          <cell r="H166">
            <v>-0.108</v>
          </cell>
          <cell r="I166">
            <v>39.9315</v>
          </cell>
          <cell r="J166" t="str">
            <v>034</v>
          </cell>
          <cell r="K166" t="str">
            <v>No</v>
          </cell>
        </row>
        <row r="167">
          <cell r="A167" t="str">
            <v>05550</v>
          </cell>
          <cell r="B167" t="str">
            <v>MONTORO</v>
          </cell>
          <cell r="C167" t="str">
            <v>N-IVA PK: 358,5</v>
          </cell>
          <cell r="D167" t="str">
            <v>MONTORO</v>
          </cell>
          <cell r="E167" t="str">
            <v>CORDOBA</v>
          </cell>
          <cell r="F167" t="str">
            <v>14600</v>
          </cell>
          <cell r="G167" t="str">
            <v>957160149/957160046</v>
          </cell>
          <cell r="H167">
            <v>-4.3855700000000004</v>
          </cell>
          <cell r="I167">
            <v>38.008222000000004</v>
          </cell>
          <cell r="J167" t="str">
            <v>034</v>
          </cell>
          <cell r="K167" t="str">
            <v>Si</v>
          </cell>
        </row>
        <row r="168">
          <cell r="A168" t="str">
            <v>05552</v>
          </cell>
          <cell r="B168" t="str">
            <v>MESEGO</v>
          </cell>
          <cell r="C168" t="str">
            <v>N-IVA PK: 424</v>
          </cell>
          <cell r="D168" t="str">
            <v>ALDEA QUINTANA</v>
          </cell>
          <cell r="E168" t="str">
            <v>CORDOBA</v>
          </cell>
          <cell r="F168" t="str">
            <v>14191</v>
          </cell>
          <cell r="G168" t="str">
            <v>957306118/957306524</v>
          </cell>
          <cell r="H168">
            <v>-4.8631679999999999</v>
          </cell>
          <cell r="I168">
            <v>37.715235999999997</v>
          </cell>
          <cell r="J168" t="str">
            <v>034</v>
          </cell>
          <cell r="K168" t="str">
            <v>Si</v>
          </cell>
        </row>
        <row r="169">
          <cell r="A169" t="str">
            <v>05558</v>
          </cell>
          <cell r="B169" t="str">
            <v>MOLINA DE ARAGON II</v>
          </cell>
          <cell r="C169" t="str">
            <v>N-211 PK: 60</v>
          </cell>
          <cell r="D169" t="str">
            <v>MOLINA DE ARAGON</v>
          </cell>
          <cell r="E169" t="str">
            <v>GUADALAJARA</v>
          </cell>
          <cell r="F169" t="str">
            <v>19300</v>
          </cell>
          <cell r="G169" t="str">
            <v>949832022/949832208</v>
          </cell>
          <cell r="H169">
            <v>-1.882765</v>
          </cell>
          <cell r="I169">
            <v>40.844678999999999</v>
          </cell>
          <cell r="J169" t="str">
            <v>034</v>
          </cell>
          <cell r="K169" t="str">
            <v>No</v>
          </cell>
        </row>
        <row r="170">
          <cell r="A170" t="str">
            <v>05567</v>
          </cell>
          <cell r="B170" t="str">
            <v>MOIA</v>
          </cell>
          <cell r="C170" t="str">
            <v>N-141-C PK: 27,3</v>
          </cell>
          <cell r="D170" t="str">
            <v>MOYA</v>
          </cell>
          <cell r="E170" t="str">
            <v>BARCELONA</v>
          </cell>
          <cell r="F170" t="str">
            <v>08180</v>
          </cell>
          <cell r="G170" t="str">
            <v>938300206</v>
          </cell>
          <cell r="H170">
            <v>2.1021679999999998</v>
          </cell>
          <cell r="I170">
            <v>41.809325999999999</v>
          </cell>
          <cell r="J170" t="str">
            <v>034</v>
          </cell>
          <cell r="K170" t="str">
            <v>No</v>
          </cell>
        </row>
        <row r="171">
          <cell r="A171" t="str">
            <v>05571</v>
          </cell>
          <cell r="B171" t="str">
            <v>SAN JUAN DEL PUERTO I</v>
          </cell>
          <cell r="C171" t="str">
            <v>A-472 PK: 75</v>
          </cell>
          <cell r="D171" t="str">
            <v>SAN JUAN DEL PUERTO</v>
          </cell>
          <cell r="E171" t="str">
            <v>HUELVA</v>
          </cell>
          <cell r="F171" t="str">
            <v>21610</v>
          </cell>
          <cell r="G171" t="str">
            <v>959356040/639692287</v>
          </cell>
          <cell r="H171">
            <v>-6.8273270000000004</v>
          </cell>
          <cell r="I171">
            <v>37.315736999999999</v>
          </cell>
          <cell r="J171" t="str">
            <v>034</v>
          </cell>
          <cell r="K171" t="str">
            <v>No</v>
          </cell>
        </row>
        <row r="172">
          <cell r="A172" t="str">
            <v>05586</v>
          </cell>
          <cell r="B172" t="str">
            <v>ARCA</v>
          </cell>
          <cell r="C172" t="str">
            <v>N-547 PK: 85,1</v>
          </cell>
          <cell r="D172" t="str">
            <v>EL PINO</v>
          </cell>
          <cell r="E172" t="str">
            <v>LA CORUÑA</v>
          </cell>
          <cell r="F172" t="str">
            <v>15821</v>
          </cell>
          <cell r="G172" t="str">
            <v>981511036</v>
          </cell>
          <cell r="H172">
            <v>-8.3584999999999994</v>
          </cell>
          <cell r="I172">
            <v>42.910083</v>
          </cell>
          <cell r="J172" t="str">
            <v>034</v>
          </cell>
          <cell r="K172" t="str">
            <v>Si</v>
          </cell>
        </row>
        <row r="173">
          <cell r="A173" t="str">
            <v>05588</v>
          </cell>
          <cell r="B173" t="str">
            <v>ESOER</v>
          </cell>
          <cell r="C173" t="str">
            <v>N-630A PK: 469,5</v>
          </cell>
          <cell r="D173" t="str">
            <v>PLASENCIA</v>
          </cell>
          <cell r="E173" t="str">
            <v>CACERES</v>
          </cell>
          <cell r="F173" t="str">
            <v>10600</v>
          </cell>
          <cell r="G173" t="str">
            <v>927410034/927410633</v>
          </cell>
          <cell r="H173">
            <v>-6.0918859999999997</v>
          </cell>
          <cell r="I173">
            <v>40.036414999999998</v>
          </cell>
          <cell r="J173" t="str">
            <v>034</v>
          </cell>
          <cell r="K173" t="str">
            <v>No</v>
          </cell>
        </row>
        <row r="174">
          <cell r="A174" t="str">
            <v>05597</v>
          </cell>
          <cell r="B174" t="str">
            <v>GUALDA</v>
          </cell>
          <cell r="C174" t="str">
            <v>N-230 PK: 3,2</v>
          </cell>
          <cell r="D174" t="str">
            <v>LERIDA</v>
          </cell>
          <cell r="E174" t="str">
            <v>LERIDA</v>
          </cell>
          <cell r="F174" t="str">
            <v>25005</v>
          </cell>
          <cell r="G174" t="str">
            <v>973233100</v>
          </cell>
          <cell r="H174">
            <v>0.61350499999999997</v>
          </cell>
          <cell r="I174">
            <v>41.643912</v>
          </cell>
          <cell r="J174" t="str">
            <v>034</v>
          </cell>
          <cell r="K174" t="str">
            <v>No</v>
          </cell>
        </row>
        <row r="175">
          <cell r="A175" t="str">
            <v>05612</v>
          </cell>
          <cell r="B175" t="str">
            <v>DISCO</v>
          </cell>
          <cell r="C175" t="str">
            <v>A-6 PK: 11,6</v>
          </cell>
          <cell r="D175" t="str">
            <v>MADRID</v>
          </cell>
          <cell r="E175" t="str">
            <v>MADRID</v>
          </cell>
          <cell r="F175" t="str">
            <v>28023</v>
          </cell>
          <cell r="G175" t="str">
            <v>913729522</v>
          </cell>
          <cell r="H175">
            <v>-3.8010389999999998</v>
          </cell>
          <cell r="I175">
            <v>40.465927000000001</v>
          </cell>
          <cell r="J175" t="str">
            <v>034</v>
          </cell>
          <cell r="K175" t="str">
            <v>No</v>
          </cell>
        </row>
        <row r="176">
          <cell r="A176" t="str">
            <v>05613</v>
          </cell>
          <cell r="B176" t="str">
            <v>SAN CRISTOBAL</v>
          </cell>
          <cell r="C176" t="str">
            <v>C-341 PK: 57,4</v>
          </cell>
          <cell r="D176" t="str">
            <v>RONDA</v>
          </cell>
          <cell r="E176" t="str">
            <v>MALAGA</v>
          </cell>
          <cell r="F176" t="str">
            <v>29400</v>
          </cell>
          <cell r="G176" t="str">
            <v>952872483/629150131</v>
          </cell>
          <cell r="H176">
            <v>-5.15625</v>
          </cell>
          <cell r="I176">
            <v>36.747666000000002</v>
          </cell>
          <cell r="J176" t="str">
            <v>034</v>
          </cell>
          <cell r="K176" t="str">
            <v>Si</v>
          </cell>
        </row>
        <row r="177">
          <cell r="A177" t="str">
            <v>05617</v>
          </cell>
          <cell r="B177" t="str">
            <v>AGUILAS</v>
          </cell>
          <cell r="C177" t="str">
            <v>C-3211A PK: 94,6</v>
          </cell>
          <cell r="D177" t="str">
            <v>AGUILAS</v>
          </cell>
          <cell r="E177" t="str">
            <v>MURCIA</v>
          </cell>
          <cell r="F177" t="str">
            <v>30880</v>
          </cell>
          <cell r="G177" t="str">
            <v>968410490</v>
          </cell>
          <cell r="H177">
            <v>-1.586422</v>
          </cell>
          <cell r="I177">
            <v>37.408777999999998</v>
          </cell>
          <cell r="J177" t="str">
            <v>034</v>
          </cell>
          <cell r="K177" t="str">
            <v>Si</v>
          </cell>
        </row>
        <row r="178">
          <cell r="A178" t="str">
            <v>05625</v>
          </cell>
          <cell r="B178" t="str">
            <v>LOS ARCOS</v>
          </cell>
          <cell r="C178" t="str">
            <v>N-111 PK: 358,6</v>
          </cell>
          <cell r="D178" t="str">
            <v>LOS ARCOS</v>
          </cell>
          <cell r="E178" t="str">
            <v>NAVARRA</v>
          </cell>
          <cell r="F178" t="str">
            <v>31210</v>
          </cell>
          <cell r="G178" t="str">
            <v>948640002</v>
          </cell>
          <cell r="H178">
            <v>-2.1808329999999998</v>
          </cell>
          <cell r="I178">
            <v>42.55556</v>
          </cell>
          <cell r="J178" t="str">
            <v>034</v>
          </cell>
          <cell r="K178" t="str">
            <v>No</v>
          </cell>
        </row>
        <row r="179">
          <cell r="A179" t="str">
            <v>05630</v>
          </cell>
          <cell r="B179" t="str">
            <v>POLA DE LENA</v>
          </cell>
          <cell r="C179" t="str">
            <v>A-66 PK: 58,5</v>
          </cell>
          <cell r="D179" t="str">
            <v>POLA DE LENA</v>
          </cell>
          <cell r="E179" t="str">
            <v>ASTURIAS</v>
          </cell>
          <cell r="F179" t="str">
            <v>33630</v>
          </cell>
          <cell r="G179" t="str">
            <v>985491192/985492554</v>
          </cell>
          <cell r="H179">
            <v>-5.8112760000000003</v>
          </cell>
          <cell r="I179">
            <v>43.181832999999997</v>
          </cell>
          <cell r="J179" t="str">
            <v>034</v>
          </cell>
          <cell r="K179" t="str">
            <v>Si</v>
          </cell>
        </row>
        <row r="180">
          <cell r="A180" t="str">
            <v>05652</v>
          </cell>
          <cell r="B180" t="str">
            <v>AREA TORRES</v>
          </cell>
          <cell r="C180" t="str">
            <v>N-634A PK: 232,3</v>
          </cell>
          <cell r="D180" t="str">
            <v>TORRELAVEGA</v>
          </cell>
          <cell r="E180" t="str">
            <v>CANTABRIA</v>
          </cell>
          <cell r="F180" t="str">
            <v>39300</v>
          </cell>
          <cell r="G180" t="str">
            <v>942881066/942884268</v>
          </cell>
          <cell r="H180">
            <v>-4.0692820000000003</v>
          </cell>
          <cell r="I180">
            <v>43.356071999999998</v>
          </cell>
          <cell r="J180" t="str">
            <v>034</v>
          </cell>
          <cell r="K180" t="str">
            <v>Si</v>
          </cell>
        </row>
        <row r="181">
          <cell r="A181" t="str">
            <v>05665</v>
          </cell>
          <cell r="B181" t="str">
            <v>GIL</v>
          </cell>
          <cell r="C181" t="str">
            <v>A-231 PK: 20,3</v>
          </cell>
          <cell r="D181" t="str">
            <v>VALDERROBRES</v>
          </cell>
          <cell r="E181" t="str">
            <v>TERUEL</v>
          </cell>
          <cell r="F181" t="str">
            <v>44580</v>
          </cell>
          <cell r="G181" t="str">
            <v>978850065/978890472</v>
          </cell>
          <cell r="H181">
            <v>0.15087100000000001</v>
          </cell>
          <cell r="I181">
            <v>40.872503000000002</v>
          </cell>
          <cell r="J181" t="str">
            <v>034</v>
          </cell>
          <cell r="K181" t="str">
            <v>No</v>
          </cell>
        </row>
        <row r="182">
          <cell r="A182" t="str">
            <v>05684</v>
          </cell>
          <cell r="B182" t="str">
            <v>SETABENSES</v>
          </cell>
          <cell r="C182" t="str">
            <v>N-340 PK: 844,2</v>
          </cell>
          <cell r="D182" t="str">
            <v>JATIVA</v>
          </cell>
          <cell r="E182" t="str">
            <v>VALENCIA</v>
          </cell>
          <cell r="F182" t="str">
            <v>46800</v>
          </cell>
          <cell r="G182" t="str">
            <v>962275178/962273019</v>
          </cell>
          <cell r="H182">
            <v>-0.51338899999999998</v>
          </cell>
          <cell r="I182">
            <v>38.990583000000001</v>
          </cell>
          <cell r="J182" t="str">
            <v>034</v>
          </cell>
          <cell r="K182" t="str">
            <v>Si</v>
          </cell>
        </row>
        <row r="183">
          <cell r="A183" t="str">
            <v>05694</v>
          </cell>
          <cell r="B183" t="str">
            <v>RAIGADA VALDETRONCO</v>
          </cell>
          <cell r="C183" t="str">
            <v>N-VIA PK: 196,9</v>
          </cell>
          <cell r="D183" t="str">
            <v>VEGA DE VALDETRONCO</v>
          </cell>
          <cell r="E183" t="str">
            <v>VALLADOLID</v>
          </cell>
          <cell r="F183" t="str">
            <v>47133</v>
          </cell>
          <cell r="G183" t="str">
            <v>606938444/679442818</v>
          </cell>
          <cell r="H183">
            <v>-5.12181</v>
          </cell>
          <cell r="I183">
            <v>41.597814999999997</v>
          </cell>
          <cell r="J183" t="str">
            <v>034</v>
          </cell>
          <cell r="K183" t="str">
            <v>Si</v>
          </cell>
        </row>
        <row r="184">
          <cell r="A184" t="str">
            <v>05714</v>
          </cell>
          <cell r="B184" t="str">
            <v>EL CRUCE</v>
          </cell>
          <cell r="C184" t="str">
            <v>CV-865 PK: 18</v>
          </cell>
          <cell r="D184" t="str">
            <v>SANTA POLA</v>
          </cell>
          <cell r="E184" t="str">
            <v>ALICANTE</v>
          </cell>
          <cell r="F184" t="str">
            <v>03130</v>
          </cell>
          <cell r="G184" t="str">
            <v>966693690/966690517</v>
          </cell>
          <cell r="H184">
            <v>-0.56866700000000003</v>
          </cell>
          <cell r="I184">
            <v>38.199485000000003</v>
          </cell>
          <cell r="J184" t="str">
            <v>034</v>
          </cell>
          <cell r="K184" t="str">
            <v>No</v>
          </cell>
        </row>
        <row r="185">
          <cell r="A185" t="str">
            <v>05719</v>
          </cell>
          <cell r="B185" t="str">
            <v>ULLARO</v>
          </cell>
          <cell r="C185" t="str">
            <v>C-713 PK: 38,3</v>
          </cell>
          <cell r="D185" t="str">
            <v>CAMPANET</v>
          </cell>
          <cell r="E185" t="str">
            <v>BALEARES</v>
          </cell>
          <cell r="F185" t="str">
            <v>07310</v>
          </cell>
          <cell r="G185" t="str">
            <v>971516133</v>
          </cell>
          <cell r="H185">
            <v>2.9894599999999998</v>
          </cell>
          <cell r="I185">
            <v>39.775548999999998</v>
          </cell>
          <cell r="J185" t="str">
            <v>034</v>
          </cell>
          <cell r="K185" t="str">
            <v>No</v>
          </cell>
        </row>
        <row r="186">
          <cell r="A186" t="str">
            <v>05735</v>
          </cell>
          <cell r="B186" t="str">
            <v>VERDERA</v>
          </cell>
          <cell r="C186" t="str">
            <v>N-340 PK: 1051</v>
          </cell>
          <cell r="D186" t="str">
            <v>VINAROZ</v>
          </cell>
          <cell r="E186" t="str">
            <v>CASTELLON</v>
          </cell>
          <cell r="F186" t="str">
            <v>12500</v>
          </cell>
          <cell r="G186" t="str">
            <v>964401504/964400041</v>
          </cell>
          <cell r="H186">
            <v>0.464308</v>
          </cell>
          <cell r="I186">
            <v>40.468415</v>
          </cell>
          <cell r="J186" t="str">
            <v>034</v>
          </cell>
          <cell r="K186" t="str">
            <v>Si</v>
          </cell>
        </row>
        <row r="187">
          <cell r="A187" t="str">
            <v>05748</v>
          </cell>
          <cell r="B187" t="str">
            <v>SAN ANDRES</v>
          </cell>
          <cell r="C187" t="str">
            <v>A-316 PK: 67,5</v>
          </cell>
          <cell r="D187" t="str">
            <v>TORREDELCAMPO</v>
          </cell>
          <cell r="E187" t="str">
            <v>JAEN</v>
          </cell>
          <cell r="F187" t="str">
            <v>23640</v>
          </cell>
          <cell r="G187" t="str">
            <v>953567203</v>
          </cell>
          <cell r="H187">
            <v>-3.8993609999999999</v>
          </cell>
          <cell r="I187">
            <v>37.773916999999997</v>
          </cell>
          <cell r="J187" t="str">
            <v>034</v>
          </cell>
          <cell r="K187" t="str">
            <v>Si</v>
          </cell>
        </row>
        <row r="188">
          <cell r="A188" t="str">
            <v>05752</v>
          </cell>
          <cell r="B188" t="str">
            <v>LOS ROSALES</v>
          </cell>
          <cell r="C188" t="str">
            <v>A-6 PK: 374,8</v>
          </cell>
          <cell r="D188" t="str">
            <v>ALMAZCARA</v>
          </cell>
          <cell r="E188" t="str">
            <v>LEON</v>
          </cell>
          <cell r="F188" t="str">
            <v>24398</v>
          </cell>
          <cell r="G188" t="str">
            <v>987467566</v>
          </cell>
          <cell r="H188">
            <v>-6.50434</v>
          </cell>
          <cell r="I188">
            <v>42.597828</v>
          </cell>
          <cell r="J188" t="str">
            <v>034</v>
          </cell>
          <cell r="K188" t="str">
            <v>No</v>
          </cell>
        </row>
        <row r="189">
          <cell r="A189" t="str">
            <v>05770</v>
          </cell>
          <cell r="B189" t="str">
            <v>IRUN</v>
          </cell>
          <cell r="C189" t="str">
            <v>N-I PK: 480,5</v>
          </cell>
          <cell r="D189" t="str">
            <v>IRUN</v>
          </cell>
          <cell r="E189" t="str">
            <v>GUIPUZCOA</v>
          </cell>
          <cell r="F189" t="str">
            <v>20305</v>
          </cell>
          <cell r="G189" t="str">
            <v>943638412/630935494</v>
          </cell>
          <cell r="H189">
            <v>-1.827304</v>
          </cell>
          <cell r="I189">
            <v>43.328941</v>
          </cell>
          <cell r="J189" t="str">
            <v>034</v>
          </cell>
          <cell r="K189" t="str">
            <v>No</v>
          </cell>
        </row>
        <row r="190">
          <cell r="A190" t="str">
            <v>05775</v>
          </cell>
          <cell r="B190" t="str">
            <v>SAN MIGUEL</v>
          </cell>
          <cell r="C190" t="str">
            <v>A-364 PK: 41</v>
          </cell>
          <cell r="D190" t="str">
            <v>MARCHENA</v>
          </cell>
          <cell r="E190" t="str">
            <v>SEVILLA</v>
          </cell>
          <cell r="F190" t="str">
            <v>41620</v>
          </cell>
          <cell r="G190" t="str">
            <v>955846112/699618667</v>
          </cell>
          <cell r="H190">
            <v>-5.4180060000000001</v>
          </cell>
          <cell r="I190">
            <v>37.321675999999997</v>
          </cell>
          <cell r="J190" t="str">
            <v>034</v>
          </cell>
          <cell r="K190" t="str">
            <v>No</v>
          </cell>
        </row>
        <row r="191">
          <cell r="A191" t="str">
            <v>05780</v>
          </cell>
          <cell r="B191" t="str">
            <v>SUCARSU</v>
          </cell>
          <cell r="C191" t="str">
            <v>N-332 PK: 254,5</v>
          </cell>
          <cell r="D191" t="str">
            <v>SUECA</v>
          </cell>
          <cell r="E191" t="str">
            <v>VALENCIA</v>
          </cell>
          <cell r="F191" t="str">
            <v>46410</v>
          </cell>
          <cell r="G191" t="str">
            <v>961700060</v>
          </cell>
          <cell r="H191">
            <v>-0.30250899999999997</v>
          </cell>
          <cell r="I191">
            <v>39.197631999999999</v>
          </cell>
          <cell r="J191" t="str">
            <v>034</v>
          </cell>
          <cell r="K191" t="str">
            <v>No</v>
          </cell>
        </row>
        <row r="192">
          <cell r="A192" t="str">
            <v>05821</v>
          </cell>
          <cell r="B192" t="str">
            <v>SAN ESTEBAN</v>
          </cell>
          <cell r="C192" t="str">
            <v>A-6 PK: 249,7</v>
          </cell>
          <cell r="D192" t="str">
            <v>SAN ESTEBAN DEL MOLAR</v>
          </cell>
          <cell r="E192" t="str">
            <v>ZAMORA</v>
          </cell>
          <cell r="F192" t="str">
            <v>49650</v>
          </cell>
          <cell r="G192" t="str">
            <v>980669087/627727533</v>
          </cell>
          <cell r="H192">
            <v>-5.5451730000000001</v>
          </cell>
          <cell r="I192">
            <v>41.936774999999997</v>
          </cell>
          <cell r="J192" t="str">
            <v>034</v>
          </cell>
          <cell r="K192" t="str">
            <v>No</v>
          </cell>
        </row>
        <row r="193">
          <cell r="A193" t="str">
            <v>05840</v>
          </cell>
          <cell r="B193" t="str">
            <v>SAN MARINO</v>
          </cell>
          <cell r="C193" t="str">
            <v>N-432 PK: 313,30000000000001</v>
          </cell>
          <cell r="D193" t="str">
            <v>CASTRO DEL RIO</v>
          </cell>
          <cell r="E193" t="str">
            <v>CORDOBA</v>
          </cell>
          <cell r="F193" t="str">
            <v>14840</v>
          </cell>
          <cell r="G193" t="str">
            <v>957370374</v>
          </cell>
          <cell r="H193">
            <v>-4.495743</v>
          </cell>
          <cell r="I193">
            <v>37.688521000000001</v>
          </cell>
          <cell r="J193" t="str">
            <v>034</v>
          </cell>
          <cell r="K193" t="str">
            <v>Si</v>
          </cell>
        </row>
        <row r="194">
          <cell r="A194" t="str">
            <v>05865</v>
          </cell>
          <cell r="B194" t="str">
            <v>LA POBLA</v>
          </cell>
          <cell r="C194" t="str">
            <v>C-13 PK: 94,5</v>
          </cell>
          <cell r="D194" t="str">
            <v>LA POBLA DE SEGUR</v>
          </cell>
          <cell r="E194" t="str">
            <v>LERIDA</v>
          </cell>
          <cell r="F194" t="str">
            <v>25500</v>
          </cell>
          <cell r="G194" t="str">
            <v>973680479</v>
          </cell>
          <cell r="H194">
            <v>0.96527799999999997</v>
          </cell>
          <cell r="I194">
            <v>42.238306000000001</v>
          </cell>
          <cell r="J194" t="str">
            <v>034</v>
          </cell>
          <cell r="K194" t="str">
            <v>Si</v>
          </cell>
        </row>
        <row r="195">
          <cell r="A195" t="str">
            <v>05868</v>
          </cell>
          <cell r="B195" t="str">
            <v>SAN ARCADIO</v>
          </cell>
          <cell r="C195" t="str">
            <v>SE-430 PK: 34,1</v>
          </cell>
          <cell r="D195" t="str">
            <v>OSUNA</v>
          </cell>
          <cell r="E195" t="str">
            <v>SEVILLA</v>
          </cell>
          <cell r="F195" t="str">
            <v>41640</v>
          </cell>
          <cell r="G195" t="str">
            <v>954810016</v>
          </cell>
          <cell r="H195">
            <v>-5.1132270000000002</v>
          </cell>
          <cell r="I195">
            <v>37.238793000000001</v>
          </cell>
          <cell r="J195" t="str">
            <v>034</v>
          </cell>
          <cell r="K195" t="str">
            <v>Si</v>
          </cell>
        </row>
        <row r="196">
          <cell r="A196" t="str">
            <v>05887</v>
          </cell>
          <cell r="B196" t="str">
            <v>AEROPUERTO</v>
          </cell>
          <cell r="C196" t="str">
            <v>A-4 PK: 535,8</v>
          </cell>
          <cell r="D196" t="str">
            <v>SEVILLA</v>
          </cell>
          <cell r="E196" t="str">
            <v>SEVILLA</v>
          </cell>
          <cell r="F196" t="str">
            <v>41020</v>
          </cell>
          <cell r="G196" t="str">
            <v>954513314/954255405</v>
          </cell>
          <cell r="H196">
            <v>-5.9278459999999997</v>
          </cell>
          <cell r="I196">
            <v>37.414855000000003</v>
          </cell>
          <cell r="J196" t="str">
            <v>034</v>
          </cell>
          <cell r="K196" t="str">
            <v>No</v>
          </cell>
        </row>
        <row r="197">
          <cell r="A197" t="str">
            <v>05900</v>
          </cell>
          <cell r="B197" t="str">
            <v>TIERCAS I</v>
          </cell>
          <cell r="C197" t="str">
            <v>N-340 PK: 963,7</v>
          </cell>
          <cell r="D197" t="str">
            <v>ALQUERIAS DEL NIÑO PERDIDO</v>
          </cell>
          <cell r="E197" t="str">
            <v>CASTELLON</v>
          </cell>
          <cell r="F197" t="str">
            <v>12539</v>
          </cell>
          <cell r="G197" t="str">
            <v>964591807</v>
          </cell>
          <cell r="H197">
            <v>-0.120629</v>
          </cell>
          <cell r="I197">
            <v>39.897846999999999</v>
          </cell>
          <cell r="J197" t="str">
            <v>034</v>
          </cell>
          <cell r="K197" t="str">
            <v>No</v>
          </cell>
        </row>
        <row r="198">
          <cell r="A198" t="str">
            <v>05909</v>
          </cell>
          <cell r="B198" t="str">
            <v>DANTXARINEA II</v>
          </cell>
          <cell r="C198" t="str">
            <v>N-121-B PK: 79,9</v>
          </cell>
          <cell r="D198" t="str">
            <v>URDAX</v>
          </cell>
          <cell r="E198" t="str">
            <v>NAVARRA</v>
          </cell>
          <cell r="F198" t="str">
            <v>31711</v>
          </cell>
          <cell r="G198" t="str">
            <v>948599250/661073016</v>
          </cell>
          <cell r="H198">
            <v>-1.5056670000000001</v>
          </cell>
          <cell r="I198">
            <v>43.287444000000001</v>
          </cell>
          <cell r="J198" t="str">
            <v>034</v>
          </cell>
          <cell r="K198" t="str">
            <v>No</v>
          </cell>
        </row>
        <row r="199">
          <cell r="A199" t="str">
            <v>05938</v>
          </cell>
          <cell r="B199" t="str">
            <v>GEVORA</v>
          </cell>
          <cell r="C199" t="str">
            <v>EX-100 PK: 82,9</v>
          </cell>
          <cell r="D199" t="str">
            <v>GEVORA DEL CAUDILLO</v>
          </cell>
          <cell r="E199" t="str">
            <v>BADAJOZ</v>
          </cell>
          <cell r="F199" t="str">
            <v>06180</v>
          </cell>
          <cell r="G199" t="str">
            <v>924430054/619477776</v>
          </cell>
          <cell r="H199">
            <v>-6.9449680000000003</v>
          </cell>
          <cell r="I199">
            <v>38.921363999999997</v>
          </cell>
          <cell r="J199" t="str">
            <v>034</v>
          </cell>
          <cell r="K199" t="str">
            <v>No</v>
          </cell>
        </row>
        <row r="200">
          <cell r="A200" t="str">
            <v>05960</v>
          </cell>
          <cell r="B200" t="str">
            <v>ERRASTI SUR</v>
          </cell>
          <cell r="C200" t="str">
            <v>N-VA PK: 340</v>
          </cell>
          <cell r="D200" t="str">
            <v>MERIDA</v>
          </cell>
          <cell r="E200" t="str">
            <v>BADAJOZ</v>
          </cell>
          <cell r="F200" t="str">
            <v>06800</v>
          </cell>
          <cell r="G200" t="str">
            <v>924319210/924343078</v>
          </cell>
          <cell r="H200">
            <v>-6.3319279999999996</v>
          </cell>
          <cell r="I200">
            <v>38.914952</v>
          </cell>
          <cell r="J200" t="str">
            <v>034</v>
          </cell>
          <cell r="K200" t="str">
            <v>No</v>
          </cell>
        </row>
        <row r="201">
          <cell r="A201" t="str">
            <v>05969</v>
          </cell>
          <cell r="B201" t="str">
            <v>ALCOLEA</v>
          </cell>
          <cell r="C201" t="str">
            <v>A-431 PK: 89,1</v>
          </cell>
          <cell r="D201" t="str">
            <v>ALCOLEA DEL RIO</v>
          </cell>
          <cell r="E201" t="str">
            <v>SEVILLA</v>
          </cell>
          <cell r="F201" t="str">
            <v>41449</v>
          </cell>
          <cell r="G201" t="str">
            <v>955644332</v>
          </cell>
          <cell r="H201">
            <v>-5.6670559999999996</v>
          </cell>
          <cell r="I201">
            <v>37.617860999999998</v>
          </cell>
          <cell r="J201" t="str">
            <v>034</v>
          </cell>
          <cell r="K201" t="str">
            <v>Si</v>
          </cell>
        </row>
        <row r="202">
          <cell r="A202" t="str">
            <v>05972</v>
          </cell>
          <cell r="B202" t="str">
            <v>LAS TORRES</v>
          </cell>
          <cell r="C202" t="str">
            <v>N-344A PK: 9,6</v>
          </cell>
          <cell r="D202" t="str">
            <v>LAS TORRES DE COTILLAS</v>
          </cell>
          <cell r="E202" t="str">
            <v>MURCIA</v>
          </cell>
          <cell r="F202" t="str">
            <v>30565</v>
          </cell>
          <cell r="G202" t="str">
            <v>968626667</v>
          </cell>
          <cell r="H202">
            <v>-1.243833</v>
          </cell>
          <cell r="I202">
            <v>38.036889000000002</v>
          </cell>
          <cell r="J202" t="str">
            <v>034</v>
          </cell>
          <cell r="K202" t="str">
            <v>No</v>
          </cell>
        </row>
        <row r="203">
          <cell r="A203" t="str">
            <v>05977</v>
          </cell>
          <cell r="B203" t="str">
            <v>LA PISTA</v>
          </cell>
          <cell r="C203" t="str">
            <v>N-603 PK: 94,5</v>
          </cell>
          <cell r="D203" t="str">
            <v>SEGOVIA</v>
          </cell>
          <cell r="E203" t="str">
            <v>SEGOVIA</v>
          </cell>
          <cell r="F203" t="str">
            <v>40005</v>
          </cell>
          <cell r="G203" t="str">
            <v>921422326/921435600</v>
          </cell>
          <cell r="H203">
            <v>-4.1108549999999999</v>
          </cell>
          <cell r="I203">
            <v>40.937609000000002</v>
          </cell>
          <cell r="J203" t="str">
            <v>034</v>
          </cell>
          <cell r="K203" t="str">
            <v>No</v>
          </cell>
        </row>
        <row r="204">
          <cell r="A204" t="str">
            <v>05982</v>
          </cell>
          <cell r="B204" t="str">
            <v>MARIA ALIÑO MOLL</v>
          </cell>
          <cell r="C204" t="str">
            <v>PARROCO VIDAL, S/N</v>
          </cell>
          <cell r="D204" t="str">
            <v>ALCIRA</v>
          </cell>
          <cell r="E204" t="str">
            <v>VALENCIA</v>
          </cell>
          <cell r="F204" t="str">
            <v>46600</v>
          </cell>
          <cell r="G204" t="str">
            <v>962404193</v>
          </cell>
          <cell r="H204">
            <v>-0.42966700000000002</v>
          </cell>
          <cell r="I204">
            <v>39.158749999999998</v>
          </cell>
          <cell r="J204" t="str">
            <v>034</v>
          </cell>
          <cell r="K204" t="str">
            <v>No</v>
          </cell>
        </row>
        <row r="205">
          <cell r="A205" t="str">
            <v>05998</v>
          </cell>
          <cell r="B205" t="str">
            <v>LA GLORIETA</v>
          </cell>
          <cell r="C205" t="str">
            <v>N-630A PK: 678,3</v>
          </cell>
          <cell r="D205" t="str">
            <v>LOS SANTOS DE MAIMONA</v>
          </cell>
          <cell r="E205" t="str">
            <v>BADAJOZ</v>
          </cell>
          <cell r="F205" t="str">
            <v>06230</v>
          </cell>
          <cell r="G205" t="str">
            <v>924544218</v>
          </cell>
          <cell r="H205">
            <v>-6.3749950000000002</v>
          </cell>
          <cell r="I205">
            <v>38.443255999999998</v>
          </cell>
          <cell r="J205" t="str">
            <v>034</v>
          </cell>
          <cell r="K205" t="str">
            <v>Si</v>
          </cell>
        </row>
        <row r="206">
          <cell r="A206" t="str">
            <v>06143</v>
          </cell>
          <cell r="B206" t="str">
            <v>SALVATIERRA</v>
          </cell>
          <cell r="C206" t="str">
            <v>HORCA, 16</v>
          </cell>
          <cell r="D206" t="str">
            <v>SALVATIERRA DE MIÑO</v>
          </cell>
          <cell r="E206" t="str">
            <v>PONTEVEDRA</v>
          </cell>
          <cell r="F206" t="str">
            <v>36450</v>
          </cell>
          <cell r="G206" t="str">
            <v>986658088/986658055</v>
          </cell>
          <cell r="H206">
            <v>-8.4968059999999994</v>
          </cell>
          <cell r="I206">
            <v>42.084443999999998</v>
          </cell>
          <cell r="J206" t="str">
            <v>034</v>
          </cell>
          <cell r="K206" t="str">
            <v>No</v>
          </cell>
        </row>
        <row r="207">
          <cell r="A207" t="str">
            <v>06216</v>
          </cell>
          <cell r="B207" t="str">
            <v>MORALEJA</v>
          </cell>
          <cell r="C207" t="str">
            <v>PASEO ALCOBENDAS, 10</v>
          </cell>
          <cell r="D207" t="str">
            <v>ALCOBENDAS</v>
          </cell>
          <cell r="E207" t="str">
            <v>MADRID</v>
          </cell>
          <cell r="F207" t="str">
            <v>28100</v>
          </cell>
          <cell r="G207" t="str">
            <v>916506381</v>
          </cell>
          <cell r="H207">
            <v>-3.6217809999999999</v>
          </cell>
          <cell r="I207">
            <v>40.527478000000002</v>
          </cell>
          <cell r="J207" t="str">
            <v>034</v>
          </cell>
          <cell r="K207" t="str">
            <v>No</v>
          </cell>
        </row>
        <row r="208">
          <cell r="A208" t="str">
            <v>06279</v>
          </cell>
          <cell r="B208" t="str">
            <v>CARBAJALES DE ALBA</v>
          </cell>
          <cell r="C208" t="str">
            <v>ZA-1405 PK: 32</v>
          </cell>
          <cell r="D208" t="str">
            <v>CARBAJALES DE ALBA</v>
          </cell>
          <cell r="E208" t="str">
            <v>ZAMORA</v>
          </cell>
          <cell r="F208" t="str">
            <v>49160</v>
          </cell>
          <cell r="G208" t="str">
            <v>980585202/656794901</v>
          </cell>
          <cell r="H208">
            <v>-5.9920900000000001</v>
          </cell>
          <cell r="I208">
            <v>41.650444999999998</v>
          </cell>
          <cell r="J208" t="str">
            <v>034</v>
          </cell>
          <cell r="K208" t="str">
            <v>No</v>
          </cell>
        </row>
        <row r="209">
          <cell r="A209" t="str">
            <v>06436</v>
          </cell>
          <cell r="B209" t="str">
            <v>VILLAMANRIQUE</v>
          </cell>
          <cell r="C209" t="str">
            <v>SE-631 PK: 7,6</v>
          </cell>
          <cell r="D209" t="str">
            <v>VILLAMANRIQUE DE LA CONDESA</v>
          </cell>
          <cell r="E209" t="str">
            <v>SEVILLA</v>
          </cell>
          <cell r="F209" t="str">
            <v>41850</v>
          </cell>
          <cell r="G209" t="str">
            <v>955951360</v>
          </cell>
          <cell r="H209">
            <v>-6.3164170000000004</v>
          </cell>
          <cell r="I209">
            <v>37.246721999999998</v>
          </cell>
          <cell r="J209" t="str">
            <v>034</v>
          </cell>
          <cell r="K209" t="str">
            <v>Si</v>
          </cell>
        </row>
        <row r="210">
          <cell r="A210" t="str">
            <v>07007</v>
          </cell>
          <cell r="B210" t="str">
            <v>BALLOBAR</v>
          </cell>
          <cell r="C210" t="str">
            <v>A-131 PK: 16,8</v>
          </cell>
          <cell r="D210" t="str">
            <v>BALLOBAR</v>
          </cell>
          <cell r="E210" t="str">
            <v>HUESCA</v>
          </cell>
          <cell r="F210" t="str">
            <v>22234</v>
          </cell>
          <cell r="G210" t="str">
            <v>974461400</v>
          </cell>
          <cell r="H210">
            <v>0.19413900000000001</v>
          </cell>
          <cell r="I210">
            <v>41.624333</v>
          </cell>
          <cell r="J210" t="str">
            <v>034</v>
          </cell>
          <cell r="K210" t="str">
            <v>Si</v>
          </cell>
        </row>
        <row r="211">
          <cell r="A211" t="str">
            <v>07021</v>
          </cell>
          <cell r="B211" t="str">
            <v>MONTAMARTA</v>
          </cell>
          <cell r="C211" t="str">
            <v>N-630 PK: 261,6</v>
          </cell>
          <cell r="D211" t="str">
            <v>MONTAMARTA</v>
          </cell>
          <cell r="E211" t="str">
            <v>ZAMORA</v>
          </cell>
          <cell r="F211" t="str">
            <v>49149</v>
          </cell>
          <cell r="G211" t="str">
            <v>980557075/980550121</v>
          </cell>
          <cell r="H211">
            <v>-5.7984169999999997</v>
          </cell>
          <cell r="I211">
            <v>41.636417000000002</v>
          </cell>
          <cell r="J211" t="str">
            <v>034</v>
          </cell>
          <cell r="K211" t="str">
            <v>No</v>
          </cell>
        </row>
        <row r="212">
          <cell r="A212" t="str">
            <v>07023</v>
          </cell>
          <cell r="B212" t="str">
            <v>VILLADIEGO</v>
          </cell>
          <cell r="C212" t="str">
            <v>C-627 PK: 38,3</v>
          </cell>
          <cell r="D212" t="str">
            <v>VILLADIEGO</v>
          </cell>
          <cell r="E212" t="str">
            <v>BURGOS</v>
          </cell>
          <cell r="F212" t="str">
            <v>09120</v>
          </cell>
          <cell r="G212" t="str">
            <v>947361657/606419384</v>
          </cell>
          <cell r="H212">
            <v>-4.0108740000000003</v>
          </cell>
          <cell r="I212">
            <v>42.511983000000001</v>
          </cell>
          <cell r="J212" t="str">
            <v>034</v>
          </cell>
          <cell r="K212" t="str">
            <v>No</v>
          </cell>
        </row>
        <row r="213">
          <cell r="A213" t="str">
            <v>07024</v>
          </cell>
          <cell r="B213" t="str">
            <v>ASA ESTEPONA</v>
          </cell>
          <cell r="C213" t="str">
            <v>N-340A PK: 157,6</v>
          </cell>
          <cell r="D213" t="str">
            <v>ESTEPONA</v>
          </cell>
          <cell r="E213" t="str">
            <v>MALAGA</v>
          </cell>
          <cell r="F213" t="str">
            <v>29680</v>
          </cell>
          <cell r="G213" t="str">
            <v>952801532/952795808</v>
          </cell>
          <cell r="H213">
            <v>-5.1234999999999999</v>
          </cell>
          <cell r="I213">
            <v>36.431556</v>
          </cell>
          <cell r="J213" t="str">
            <v>034</v>
          </cell>
          <cell r="K213" t="str">
            <v>No</v>
          </cell>
        </row>
        <row r="214">
          <cell r="A214" t="str">
            <v>07025</v>
          </cell>
          <cell r="B214" t="str">
            <v>CABANELLES</v>
          </cell>
          <cell r="C214" t="str">
            <v>N-260 PK: 49,5</v>
          </cell>
          <cell r="D214" t="str">
            <v>CABANELLAS</v>
          </cell>
          <cell r="E214" t="str">
            <v>GERONA</v>
          </cell>
          <cell r="F214" t="str">
            <v>17746</v>
          </cell>
          <cell r="G214" t="str">
            <v>972525895/652968849</v>
          </cell>
          <cell r="H214">
            <v>2.8235619999999999</v>
          </cell>
          <cell r="I214">
            <v>42.221040000000002</v>
          </cell>
          <cell r="J214" t="str">
            <v>034</v>
          </cell>
          <cell r="K214" t="str">
            <v>No</v>
          </cell>
        </row>
        <row r="215">
          <cell r="A215" t="str">
            <v>07046</v>
          </cell>
          <cell r="B215" t="str">
            <v>ALIÑO MOLL</v>
          </cell>
          <cell r="C215" t="str">
            <v>BENITO PEREZ GALDOS, 68</v>
          </cell>
          <cell r="D215" t="str">
            <v>ALCIRA</v>
          </cell>
          <cell r="E215" t="str">
            <v>VALENCIA</v>
          </cell>
          <cell r="F215" t="str">
            <v>46600</v>
          </cell>
          <cell r="G215" t="str">
            <v>962455297</v>
          </cell>
          <cell r="H215">
            <v>-0.43273099999999998</v>
          </cell>
          <cell r="I215">
            <v>39.149275000000003</v>
          </cell>
          <cell r="J215" t="str">
            <v>034</v>
          </cell>
          <cell r="K215" t="str">
            <v>No</v>
          </cell>
        </row>
        <row r="216">
          <cell r="A216" t="str">
            <v>07049</v>
          </cell>
          <cell r="B216" t="str">
            <v>BARRIADA LA PLATA</v>
          </cell>
          <cell r="C216" t="str">
            <v>BARRIADA LA PLATA, S/N</v>
          </cell>
          <cell r="D216" t="str">
            <v>JEREZ DE LA FRONTERA</v>
          </cell>
          <cell r="E216" t="str">
            <v>CADIZ</v>
          </cell>
          <cell r="F216" t="str">
            <v>11404</v>
          </cell>
          <cell r="G216" t="str">
            <v>956574377</v>
          </cell>
          <cell r="H216">
            <v>-6.1428330000000004</v>
          </cell>
          <cell r="I216">
            <v>36.692971999999997</v>
          </cell>
          <cell r="J216" t="str">
            <v>034</v>
          </cell>
          <cell r="K216" t="str">
            <v>No</v>
          </cell>
        </row>
        <row r="217">
          <cell r="A217" t="str">
            <v>07052</v>
          </cell>
          <cell r="B217" t="str">
            <v>BALSICAS</v>
          </cell>
          <cell r="C217" t="str">
            <v>C-3319A PK: 16</v>
          </cell>
          <cell r="D217" t="str">
            <v>TORREPACHECO</v>
          </cell>
          <cell r="E217" t="str">
            <v>MURCIA</v>
          </cell>
          <cell r="F217" t="str">
            <v>30591</v>
          </cell>
          <cell r="G217" t="str">
            <v>986580001/609494531</v>
          </cell>
          <cell r="H217">
            <v>-0.95661099999999999</v>
          </cell>
          <cell r="I217">
            <v>37.818860999999998</v>
          </cell>
          <cell r="J217" t="str">
            <v>034</v>
          </cell>
          <cell r="K217" t="str">
            <v>Si</v>
          </cell>
        </row>
        <row r="218">
          <cell r="A218" t="str">
            <v>07055</v>
          </cell>
          <cell r="B218" t="str">
            <v>VALDEVILLA</v>
          </cell>
          <cell r="C218" t="str">
            <v>N-603 PK: 94</v>
          </cell>
          <cell r="D218" t="str">
            <v>SEGOVIA</v>
          </cell>
          <cell r="E218" t="str">
            <v>SEGOVIA</v>
          </cell>
          <cell r="F218" t="str">
            <v>40005</v>
          </cell>
          <cell r="G218" t="str">
            <v>921421007</v>
          </cell>
          <cell r="H218">
            <v>-4.1086179999999999</v>
          </cell>
          <cell r="I218">
            <v>40.932875000000003</v>
          </cell>
          <cell r="J218" t="str">
            <v>034</v>
          </cell>
          <cell r="K218" t="str">
            <v>No</v>
          </cell>
        </row>
        <row r="219">
          <cell r="A219" t="str">
            <v>07060</v>
          </cell>
          <cell r="B219" t="str">
            <v>LOS ANGELES</v>
          </cell>
          <cell r="C219" t="str">
            <v>AL-100 PK: 5,9</v>
          </cell>
          <cell r="D219" t="str">
            <v>LA CAÑADA DE SAN URBANO</v>
          </cell>
          <cell r="E219" t="str">
            <v>ALMERIA</v>
          </cell>
          <cell r="F219" t="str">
            <v>04120</v>
          </cell>
          <cell r="G219" t="str">
            <v>950291084</v>
          </cell>
          <cell r="H219">
            <v>-2.3909050000000001</v>
          </cell>
          <cell r="I219">
            <v>36.844943999999998</v>
          </cell>
          <cell r="J219" t="str">
            <v>034</v>
          </cell>
          <cell r="K219" t="str">
            <v>No</v>
          </cell>
        </row>
        <row r="220">
          <cell r="A220" t="str">
            <v>07064</v>
          </cell>
          <cell r="B220" t="str">
            <v>GUIROPA</v>
          </cell>
          <cell r="C220" t="str">
            <v>AVDA. PIO XII, 6</v>
          </cell>
          <cell r="D220" t="str">
            <v>MADRID</v>
          </cell>
          <cell r="E220" t="str">
            <v>MADRID</v>
          </cell>
          <cell r="F220" t="str">
            <v>28016</v>
          </cell>
          <cell r="G220" t="str">
            <v>913504338/913458349</v>
          </cell>
          <cell r="H220">
            <v>-3.675583</v>
          </cell>
          <cell r="I220">
            <v>40.463805999999998</v>
          </cell>
          <cell r="J220" t="str">
            <v>034</v>
          </cell>
          <cell r="K220" t="str">
            <v>No</v>
          </cell>
        </row>
        <row r="221">
          <cell r="A221" t="str">
            <v>07076</v>
          </cell>
          <cell r="B221" t="str">
            <v>MIRALCAMPO I</v>
          </cell>
          <cell r="C221" t="str">
            <v>A-2 PK: 41,2</v>
          </cell>
          <cell r="D221" t="str">
            <v>AZUQUECA DE HENARES</v>
          </cell>
          <cell r="E221" t="str">
            <v>GUADALAJARA</v>
          </cell>
          <cell r="F221" t="str">
            <v>19200</v>
          </cell>
          <cell r="G221" t="str">
            <v>949261238</v>
          </cell>
          <cell r="H221">
            <v>-3.2700390000000001</v>
          </cell>
          <cell r="I221">
            <v>40.548076999999999</v>
          </cell>
          <cell r="J221" t="str">
            <v>034</v>
          </cell>
          <cell r="K221" t="str">
            <v>No</v>
          </cell>
        </row>
        <row r="222">
          <cell r="A222" t="str">
            <v>07077</v>
          </cell>
          <cell r="B222" t="str">
            <v>NOAIN</v>
          </cell>
          <cell r="C222" t="str">
            <v>N-240 PK: 379,1</v>
          </cell>
          <cell r="D222" t="str">
            <v>NOAIN</v>
          </cell>
          <cell r="E222" t="str">
            <v>NAVARRA</v>
          </cell>
          <cell r="F222" t="str">
            <v>31110</v>
          </cell>
          <cell r="G222" t="str">
            <v>948317569</v>
          </cell>
          <cell r="H222">
            <v>-1.6337219999999999</v>
          </cell>
          <cell r="I222">
            <v>42.762889000000001</v>
          </cell>
          <cell r="J222" t="str">
            <v>034</v>
          </cell>
          <cell r="K222" t="str">
            <v>No</v>
          </cell>
        </row>
        <row r="223">
          <cell r="A223" t="str">
            <v>07081</v>
          </cell>
          <cell r="B223" t="str">
            <v>VILLANUEVA DE HUERVA</v>
          </cell>
          <cell r="C223" t="str">
            <v>A-1101 PK: 16,5</v>
          </cell>
          <cell r="D223" t="str">
            <v>VILLANUEVA DE HUERVA</v>
          </cell>
          <cell r="E223" t="str">
            <v>ZARAGOZA</v>
          </cell>
          <cell r="F223" t="str">
            <v>50153</v>
          </cell>
          <cell r="G223" t="str">
            <v>976143513/976224645</v>
          </cell>
          <cell r="H223">
            <v>-1.038972</v>
          </cell>
          <cell r="I223">
            <v>41.350472000000003</v>
          </cell>
          <cell r="J223" t="str">
            <v>034</v>
          </cell>
          <cell r="K223" t="str">
            <v>Si</v>
          </cell>
        </row>
        <row r="224">
          <cell r="A224" t="str">
            <v>07092</v>
          </cell>
          <cell r="B224" t="str">
            <v>BUENAVISTA</v>
          </cell>
          <cell r="C224" t="str">
            <v>N-601 PK: 259,7</v>
          </cell>
          <cell r="D224" t="str">
            <v>BECILLA DE VALDERADUEY</v>
          </cell>
          <cell r="E224" t="str">
            <v>VALLADOLID</v>
          </cell>
          <cell r="F224" t="str">
            <v>47670</v>
          </cell>
          <cell r="G224" t="str">
            <v>983746010/983746051</v>
          </cell>
          <cell r="H224">
            <v>-5.2067220000000001</v>
          </cell>
          <cell r="I224">
            <v>42.091943999999998</v>
          </cell>
          <cell r="J224" t="str">
            <v>034</v>
          </cell>
          <cell r="K224" t="str">
            <v>Si</v>
          </cell>
        </row>
        <row r="225">
          <cell r="A225" t="str">
            <v>07104</v>
          </cell>
          <cell r="B225" t="str">
            <v>LISBOA</v>
          </cell>
          <cell r="C225" t="str">
            <v>N-VA PK: 14,8</v>
          </cell>
          <cell r="D225" t="str">
            <v>ALCORCON</v>
          </cell>
          <cell r="E225" t="str">
            <v>MADRID</v>
          </cell>
          <cell r="F225" t="str">
            <v>28922</v>
          </cell>
          <cell r="G225" t="str">
            <v>916442093</v>
          </cell>
          <cell r="H225">
            <v>-3.8406829999999998</v>
          </cell>
          <cell r="I225">
            <v>40.342891700000003</v>
          </cell>
          <cell r="J225" t="str">
            <v>034</v>
          </cell>
          <cell r="K225" t="str">
            <v>No</v>
          </cell>
        </row>
        <row r="226">
          <cell r="A226" t="str">
            <v>07125</v>
          </cell>
          <cell r="B226" t="str">
            <v>LODOSA</v>
          </cell>
          <cell r="C226" t="str">
            <v>NA-123 PK: ,7</v>
          </cell>
          <cell r="D226" t="str">
            <v>LODOSA</v>
          </cell>
          <cell r="E226" t="str">
            <v>NAVARRA</v>
          </cell>
          <cell r="F226" t="str">
            <v>31580</v>
          </cell>
          <cell r="G226" t="str">
            <v>948693183</v>
          </cell>
          <cell r="H226">
            <v>-2.0768740000000001</v>
          </cell>
          <cell r="I226">
            <v>42.416612999999998</v>
          </cell>
          <cell r="J226" t="str">
            <v>034</v>
          </cell>
          <cell r="K226" t="str">
            <v>Si</v>
          </cell>
        </row>
        <row r="227">
          <cell r="A227" t="str">
            <v>07152</v>
          </cell>
          <cell r="B227" t="str">
            <v>ANGLES</v>
          </cell>
          <cell r="C227" t="str">
            <v>N-141 PK: 102</v>
          </cell>
          <cell r="D227" t="str">
            <v>ANGLES</v>
          </cell>
          <cell r="E227" t="str">
            <v>GERONA</v>
          </cell>
          <cell r="F227" t="str">
            <v>17160</v>
          </cell>
          <cell r="G227" t="str">
            <v>972422312</v>
          </cell>
          <cell r="H227">
            <v>2.6490830000000001</v>
          </cell>
          <cell r="I227">
            <v>41.958258999999998</v>
          </cell>
          <cell r="J227" t="str">
            <v>034</v>
          </cell>
          <cell r="K227" t="str">
            <v>No</v>
          </cell>
        </row>
        <row r="228">
          <cell r="A228" t="str">
            <v>07166</v>
          </cell>
          <cell r="B228" t="str">
            <v>MOLLET</v>
          </cell>
          <cell r="C228" t="str">
            <v>AVDA. BURGOS, 81</v>
          </cell>
          <cell r="D228" t="str">
            <v>MOLLET</v>
          </cell>
          <cell r="E228" t="str">
            <v>BARCELONA</v>
          </cell>
          <cell r="F228" t="str">
            <v>08100</v>
          </cell>
          <cell r="G228" t="str">
            <v>935931020/935701891</v>
          </cell>
          <cell r="H228">
            <v>2.2068970000000001</v>
          </cell>
          <cell r="I228">
            <v>41.531320000000001</v>
          </cell>
          <cell r="J228" t="str">
            <v>034</v>
          </cell>
          <cell r="K228" t="str">
            <v>No</v>
          </cell>
        </row>
        <row r="229">
          <cell r="A229" t="str">
            <v>07185</v>
          </cell>
          <cell r="B229" t="str">
            <v>MONTIVER</v>
          </cell>
          <cell r="C229" t="str">
            <v>N-340 PK: 935</v>
          </cell>
          <cell r="D229" t="str">
            <v>SAGUNTO</v>
          </cell>
          <cell r="E229" t="str">
            <v>VALENCIA</v>
          </cell>
          <cell r="F229" t="str">
            <v>46500</v>
          </cell>
          <cell r="G229" t="str">
            <v>963942971</v>
          </cell>
          <cell r="H229">
            <v>-0.266762</v>
          </cell>
          <cell r="I229">
            <v>39.684232000000002</v>
          </cell>
          <cell r="J229" t="str">
            <v>034</v>
          </cell>
          <cell r="K229" t="str">
            <v>Si</v>
          </cell>
        </row>
        <row r="230">
          <cell r="A230" t="str">
            <v>07187</v>
          </cell>
          <cell r="B230" t="str">
            <v>LA MERCED</v>
          </cell>
          <cell r="C230" t="str">
            <v>N-IIA PK: 238</v>
          </cell>
          <cell r="D230" t="str">
            <v>CALATAYUD</v>
          </cell>
          <cell r="E230" t="str">
            <v>ZARAGOZA</v>
          </cell>
          <cell r="F230" t="str">
            <v>50300</v>
          </cell>
          <cell r="G230" t="str">
            <v>976882271/661888820</v>
          </cell>
          <cell r="H230">
            <v>-1.62025</v>
          </cell>
          <cell r="I230">
            <v>41.355499999999999</v>
          </cell>
          <cell r="J230" t="str">
            <v>034</v>
          </cell>
          <cell r="K230" t="str">
            <v>No</v>
          </cell>
        </row>
        <row r="231">
          <cell r="A231" t="str">
            <v>07196</v>
          </cell>
          <cell r="B231" t="str">
            <v>TANAGAS I</v>
          </cell>
          <cell r="C231" t="str">
            <v>N-340A PK: 615,5</v>
          </cell>
          <cell r="D231" t="str">
            <v>TOTANA</v>
          </cell>
          <cell r="E231" t="str">
            <v>MURCIA</v>
          </cell>
          <cell r="F231" t="str">
            <v>30850</v>
          </cell>
          <cell r="G231" t="str">
            <v>968424774/681287496</v>
          </cell>
          <cell r="H231">
            <v>-1.5057780000000001</v>
          </cell>
          <cell r="I231">
            <v>37.759278000000002</v>
          </cell>
          <cell r="J231" t="str">
            <v>034</v>
          </cell>
          <cell r="K231" t="str">
            <v>Si</v>
          </cell>
        </row>
        <row r="232">
          <cell r="A232" t="str">
            <v>07204</v>
          </cell>
          <cell r="B232" t="str">
            <v>LA ROMERA</v>
          </cell>
          <cell r="C232" t="str">
            <v>A-2 PK: 285</v>
          </cell>
          <cell r="D232" t="str">
            <v>EPILA</v>
          </cell>
          <cell r="E232" t="str">
            <v>ZARAGOZA</v>
          </cell>
          <cell r="F232" t="str">
            <v>50290</v>
          </cell>
          <cell r="G232" t="str">
            <v>976600056</v>
          </cell>
          <cell r="H232">
            <v>-1.233833</v>
          </cell>
          <cell r="I232">
            <v>41.540416999999998</v>
          </cell>
          <cell r="J232" t="str">
            <v>034</v>
          </cell>
          <cell r="K232" t="str">
            <v>No</v>
          </cell>
        </row>
        <row r="233">
          <cell r="A233" t="str">
            <v>07210</v>
          </cell>
          <cell r="B233" t="str">
            <v>PEDRALBES</v>
          </cell>
          <cell r="C233" t="str">
            <v>AVDA. DE ESPLUGAS, 103</v>
          </cell>
          <cell r="D233" t="str">
            <v>BARCELONA</v>
          </cell>
          <cell r="E233" t="str">
            <v>BARCELONA</v>
          </cell>
          <cell r="F233" t="str">
            <v>08034</v>
          </cell>
          <cell r="G233" t="str">
            <v>932036349</v>
          </cell>
          <cell r="H233">
            <v>2.1116109999999999</v>
          </cell>
          <cell r="I233">
            <v>41.392888999999997</v>
          </cell>
          <cell r="J233" t="str">
            <v>034</v>
          </cell>
          <cell r="K233" t="str">
            <v>No</v>
          </cell>
        </row>
        <row r="234">
          <cell r="A234" t="str">
            <v>07212</v>
          </cell>
          <cell r="B234" t="str">
            <v>LOS CABALLOS</v>
          </cell>
          <cell r="C234" t="str">
            <v>N-331 PK: 32,6</v>
          </cell>
          <cell r="D234" t="str">
            <v>FERNAN NUÑEZ</v>
          </cell>
          <cell r="E234" t="str">
            <v>CORDOBA</v>
          </cell>
          <cell r="F234" t="str">
            <v>14520</v>
          </cell>
          <cell r="G234" t="str">
            <v>957380060/957294130</v>
          </cell>
          <cell r="H234">
            <v>-4.7272220000000003</v>
          </cell>
          <cell r="I234">
            <v>37.667332999999999</v>
          </cell>
          <cell r="J234" t="str">
            <v>034</v>
          </cell>
          <cell r="K234" t="str">
            <v>No</v>
          </cell>
        </row>
        <row r="235">
          <cell r="A235" t="str">
            <v>07252</v>
          </cell>
          <cell r="B235" t="str">
            <v>ULEA</v>
          </cell>
          <cell r="C235" t="str">
            <v>N-301A PK: 366</v>
          </cell>
          <cell r="D235" t="str">
            <v>ULEA</v>
          </cell>
          <cell r="E235" t="str">
            <v>MURCIA</v>
          </cell>
          <cell r="F235" t="str">
            <v>30612</v>
          </cell>
          <cell r="G235" t="str">
            <v>968672250</v>
          </cell>
          <cell r="H235">
            <v>-1.313167</v>
          </cell>
          <cell r="I235">
            <v>38.173222000000003</v>
          </cell>
          <cell r="J235" t="str">
            <v>034</v>
          </cell>
          <cell r="K235" t="str">
            <v>Si</v>
          </cell>
        </row>
        <row r="236">
          <cell r="A236" t="str">
            <v>07303</v>
          </cell>
          <cell r="B236" t="str">
            <v>INLOCOR</v>
          </cell>
          <cell r="C236" t="str">
            <v>CM-332 PK: 1</v>
          </cell>
          <cell r="D236" t="str">
            <v>ALBACETE</v>
          </cell>
          <cell r="E236" t="str">
            <v>ALBACETE</v>
          </cell>
          <cell r="F236" t="str">
            <v>02006</v>
          </cell>
          <cell r="G236" t="str">
            <v>967214337/620247300</v>
          </cell>
          <cell r="H236">
            <v>-1.8316049999999999</v>
          </cell>
          <cell r="I236">
            <v>38.998119000000003</v>
          </cell>
          <cell r="J236" t="str">
            <v>034</v>
          </cell>
          <cell r="K236" t="str">
            <v>Si</v>
          </cell>
        </row>
        <row r="237">
          <cell r="A237" t="str">
            <v>07313</v>
          </cell>
          <cell r="B237" t="str">
            <v>LOHANA</v>
          </cell>
          <cell r="C237" t="str">
            <v>N-IVA PK: 117,6</v>
          </cell>
          <cell r="D237" t="str">
            <v>MADRIDEJOS</v>
          </cell>
          <cell r="E237" t="str">
            <v>TOLEDO</v>
          </cell>
          <cell r="F237" t="str">
            <v>45710</v>
          </cell>
          <cell r="G237" t="str">
            <v>925462967/925460729</v>
          </cell>
          <cell r="H237">
            <v>-3.5287860000000002</v>
          </cell>
          <cell r="I237">
            <v>39.478603</v>
          </cell>
          <cell r="J237" t="str">
            <v>034</v>
          </cell>
          <cell r="K237" t="str">
            <v>Si</v>
          </cell>
        </row>
        <row r="238">
          <cell r="A238" t="str">
            <v>07339</v>
          </cell>
          <cell r="B238" t="str">
            <v>ALGUEÑA</v>
          </cell>
          <cell r="C238" t="str">
            <v>CV-840 PK: 21,2</v>
          </cell>
          <cell r="D238" t="str">
            <v>ALGUEÑA</v>
          </cell>
          <cell r="E238" t="str">
            <v>ALICANTE</v>
          </cell>
          <cell r="F238" t="str">
            <v>03668</v>
          </cell>
          <cell r="G238" t="str">
            <v>965476066</v>
          </cell>
          <cell r="H238">
            <v>-0.99800299999999997</v>
          </cell>
          <cell r="I238">
            <v>38.339306000000001</v>
          </cell>
          <cell r="J238" t="str">
            <v>034</v>
          </cell>
          <cell r="K238" t="str">
            <v>Si</v>
          </cell>
        </row>
        <row r="239">
          <cell r="A239" t="str">
            <v>07341</v>
          </cell>
          <cell r="B239" t="str">
            <v>LLIÇA D'AMUNT</v>
          </cell>
          <cell r="C239" t="str">
            <v>C-17 PK: 20,5</v>
          </cell>
          <cell r="D239" t="str">
            <v>LLISSA DE MUNT</v>
          </cell>
          <cell r="E239" t="str">
            <v>BARCELONA</v>
          </cell>
          <cell r="F239" t="str">
            <v>08186</v>
          </cell>
          <cell r="G239" t="str">
            <v>938415204/697781575</v>
          </cell>
          <cell r="H239">
            <v>2.2633329999999998</v>
          </cell>
          <cell r="I239">
            <v>41.608417000000003</v>
          </cell>
          <cell r="J239" t="str">
            <v>034</v>
          </cell>
          <cell r="K239" t="str">
            <v>No</v>
          </cell>
        </row>
        <row r="240">
          <cell r="A240" t="str">
            <v>07347</v>
          </cell>
          <cell r="B240" t="str">
            <v>SIGUEIRO</v>
          </cell>
          <cell r="C240" t="str">
            <v>N-550 PK: 49,5</v>
          </cell>
          <cell r="D240" t="str">
            <v>SANTIAGO DE COMPOSTELA</v>
          </cell>
          <cell r="E240" t="str">
            <v>LA CORUÑA</v>
          </cell>
          <cell r="F240" t="str">
            <v>15884</v>
          </cell>
          <cell r="G240" t="str">
            <v>610962485</v>
          </cell>
          <cell r="H240">
            <v>-8.4501939999999998</v>
          </cell>
          <cell r="I240">
            <v>42.964221999999999</v>
          </cell>
          <cell r="J240" t="str">
            <v>034</v>
          </cell>
          <cell r="K240" t="str">
            <v>Si</v>
          </cell>
        </row>
        <row r="241">
          <cell r="A241" t="str">
            <v>07353</v>
          </cell>
          <cell r="B241" t="str">
            <v>ALAR DEL REY</v>
          </cell>
          <cell r="C241" t="str">
            <v>N-611 PK: 79</v>
          </cell>
          <cell r="D241" t="str">
            <v>ALAR DEL REY</v>
          </cell>
          <cell r="E241" t="str">
            <v>PALENCIA</v>
          </cell>
          <cell r="F241" t="str">
            <v>34480</v>
          </cell>
          <cell r="G241" t="str">
            <v>979133126</v>
          </cell>
          <cell r="H241">
            <v>-4.3132770000000002</v>
          </cell>
          <cell r="I241">
            <v>42.667234999999998</v>
          </cell>
          <cell r="J241" t="str">
            <v>034</v>
          </cell>
          <cell r="K241" t="str">
            <v>No</v>
          </cell>
        </row>
        <row r="242">
          <cell r="A242" t="str">
            <v>07363</v>
          </cell>
          <cell r="B242" t="str">
            <v>SERRA DE OUTES</v>
          </cell>
          <cell r="C242" t="str">
            <v>C-550 PK: 10,5</v>
          </cell>
          <cell r="D242" t="str">
            <v>LA SIERRA DE OUTES</v>
          </cell>
          <cell r="E242" t="str">
            <v>LA CORUÑA</v>
          </cell>
          <cell r="F242" t="str">
            <v>15230</v>
          </cell>
          <cell r="G242" t="str">
            <v>981850083/981850430</v>
          </cell>
          <cell r="H242">
            <v>-8.9006570000000007</v>
          </cell>
          <cell r="I242">
            <v>42.838158999999997</v>
          </cell>
          <cell r="J242" t="str">
            <v>034</v>
          </cell>
          <cell r="K242" t="str">
            <v>No</v>
          </cell>
        </row>
        <row r="243">
          <cell r="A243" t="str">
            <v>07375</v>
          </cell>
          <cell r="B243" t="str">
            <v>LOS ANGELES</v>
          </cell>
          <cell r="C243" t="str">
            <v>C-3331 PK: 61</v>
          </cell>
          <cell r="D243" t="str">
            <v>JIMENA DE LA FRONTERA</v>
          </cell>
          <cell r="E243" t="str">
            <v>CADIZ</v>
          </cell>
          <cell r="F243" t="str">
            <v>11330</v>
          </cell>
          <cell r="G243" t="str">
            <v>956640168/619002896</v>
          </cell>
          <cell r="H243">
            <v>-5.435956</v>
          </cell>
          <cell r="I243">
            <v>36.421280000000003</v>
          </cell>
          <cell r="J243" t="str">
            <v>034</v>
          </cell>
          <cell r="K243" t="str">
            <v>Si</v>
          </cell>
        </row>
        <row r="244">
          <cell r="A244" t="str">
            <v>07382</v>
          </cell>
          <cell r="B244" t="str">
            <v>LAS ROSAS</v>
          </cell>
          <cell r="C244" t="str">
            <v>N-351 PK: 2</v>
          </cell>
          <cell r="D244" t="str">
            <v>SAN ROQUE</v>
          </cell>
          <cell r="E244" t="str">
            <v>CADIZ</v>
          </cell>
          <cell r="F244" t="str">
            <v>11360</v>
          </cell>
          <cell r="G244" t="str">
            <v>956780168/636423314</v>
          </cell>
          <cell r="H244">
            <v>-5.3857569999999999</v>
          </cell>
          <cell r="I244">
            <v>36.191054000000001</v>
          </cell>
          <cell r="J244" t="str">
            <v>034</v>
          </cell>
          <cell r="K244" t="str">
            <v>No</v>
          </cell>
        </row>
        <row r="245">
          <cell r="A245" t="str">
            <v>07386</v>
          </cell>
          <cell r="B245" t="str">
            <v>LOS REMEDIOS</v>
          </cell>
          <cell r="C245" t="str">
            <v>MA-401 PK: 16,8</v>
          </cell>
          <cell r="D245" t="str">
            <v>CARTAMA</v>
          </cell>
          <cell r="E245" t="str">
            <v>MALAGA</v>
          </cell>
          <cell r="F245" t="str">
            <v>29570</v>
          </cell>
          <cell r="G245" t="str">
            <v>952424009/952421478</v>
          </cell>
          <cell r="H245">
            <v>-4.6064999999999996</v>
          </cell>
          <cell r="I245">
            <v>36.736556</v>
          </cell>
          <cell r="J245" t="str">
            <v>034</v>
          </cell>
          <cell r="K245" t="str">
            <v>Si</v>
          </cell>
        </row>
        <row r="246">
          <cell r="A246" t="str">
            <v>07405</v>
          </cell>
          <cell r="B246" t="str">
            <v>SAN MATIAS</v>
          </cell>
          <cell r="C246" t="str">
            <v>PASEO DEL MAR CASPIO, S/N</v>
          </cell>
          <cell r="D246" t="str">
            <v>MADRID</v>
          </cell>
          <cell r="E246" t="str">
            <v>MADRID</v>
          </cell>
          <cell r="F246" t="str">
            <v>28033</v>
          </cell>
          <cell r="G246" t="str">
            <v>913816373/913819307</v>
          </cell>
          <cell r="H246">
            <v>-3.6450279999999999</v>
          </cell>
          <cell r="I246">
            <v>40.473722000000002</v>
          </cell>
          <cell r="J246" t="str">
            <v>034</v>
          </cell>
          <cell r="K246" t="str">
            <v>No</v>
          </cell>
        </row>
        <row r="247">
          <cell r="A247" t="str">
            <v>07408</v>
          </cell>
          <cell r="B247" t="str">
            <v>SAN FRANCISCO</v>
          </cell>
          <cell r="C247" t="str">
            <v>C-339 PK: 110,2</v>
          </cell>
          <cell r="D247" t="str">
            <v>RONDA</v>
          </cell>
          <cell r="E247" t="str">
            <v>MALAGA</v>
          </cell>
          <cell r="F247" t="str">
            <v>29400</v>
          </cell>
          <cell r="G247" t="str">
            <v>952872367/629150131</v>
          </cell>
          <cell r="H247">
            <v>-5.1625829999999997</v>
          </cell>
          <cell r="I247">
            <v>36.733832999999997</v>
          </cell>
          <cell r="J247" t="str">
            <v>034</v>
          </cell>
          <cell r="K247" t="str">
            <v>No</v>
          </cell>
        </row>
        <row r="248">
          <cell r="A248" t="str">
            <v>07410</v>
          </cell>
          <cell r="B248" t="str">
            <v>RAXO</v>
          </cell>
          <cell r="C248" t="str">
            <v>PO-308 PK: 14</v>
          </cell>
          <cell r="D248" t="str">
            <v>RAJO</v>
          </cell>
          <cell r="E248" t="str">
            <v>PONTEVEDRA</v>
          </cell>
          <cell r="F248" t="str">
            <v>36992</v>
          </cell>
          <cell r="G248" t="str">
            <v>986740009/663944054</v>
          </cell>
          <cell r="H248">
            <v>-8.7449919999999999</v>
          </cell>
          <cell r="I248">
            <v>42.409706</v>
          </cell>
          <cell r="J248" t="str">
            <v>034</v>
          </cell>
          <cell r="K248" t="str">
            <v>No</v>
          </cell>
        </row>
        <row r="249">
          <cell r="A249" t="str">
            <v>07411</v>
          </cell>
          <cell r="B249" t="str">
            <v>ESCALONA</v>
          </cell>
          <cell r="C249" t="str">
            <v>N-403 PK: 51,2</v>
          </cell>
          <cell r="D249" t="str">
            <v>ESCALONA</v>
          </cell>
          <cell r="E249" t="str">
            <v>TOLEDO</v>
          </cell>
          <cell r="F249" t="str">
            <v>45910</v>
          </cell>
          <cell r="G249" t="str">
            <v>925782084/925782433</v>
          </cell>
          <cell r="H249">
            <v>-4.4023060000000003</v>
          </cell>
          <cell r="I249">
            <v>40.148525999999997</v>
          </cell>
          <cell r="J249" t="str">
            <v>034</v>
          </cell>
          <cell r="K249" t="str">
            <v>Si</v>
          </cell>
        </row>
        <row r="250">
          <cell r="A250" t="str">
            <v>07414</v>
          </cell>
          <cell r="B250" t="str">
            <v>TARAZONA</v>
          </cell>
          <cell r="C250" t="str">
            <v>N-122 PK: 84,6</v>
          </cell>
          <cell r="D250" t="str">
            <v>TARAZONA</v>
          </cell>
          <cell r="E250" t="str">
            <v>ZARAGOZA</v>
          </cell>
          <cell r="F250" t="str">
            <v>50500</v>
          </cell>
          <cell r="G250" t="str">
            <v>669255201/650006834</v>
          </cell>
          <cell r="H250">
            <v>-1.7212780000000001</v>
          </cell>
          <cell r="I250">
            <v>41.893971999999998</v>
          </cell>
          <cell r="J250" t="str">
            <v>034</v>
          </cell>
          <cell r="K250" t="str">
            <v>Si</v>
          </cell>
        </row>
        <row r="251">
          <cell r="A251" t="str">
            <v>07421</v>
          </cell>
          <cell r="B251" t="str">
            <v>SASTAGO</v>
          </cell>
          <cell r="C251" t="str">
            <v>Z-704 PK: 3,2</v>
          </cell>
          <cell r="D251" t="str">
            <v>SASTAGO</v>
          </cell>
          <cell r="E251" t="str">
            <v>ZARAGOZA</v>
          </cell>
          <cell r="F251" t="str">
            <v>50780</v>
          </cell>
          <cell r="G251" t="str">
            <v>976178073</v>
          </cell>
          <cell r="H251">
            <v>-0.34412300000000001</v>
          </cell>
          <cell r="I251">
            <v>41.322600999999999</v>
          </cell>
          <cell r="J251" t="str">
            <v>034</v>
          </cell>
          <cell r="K251" t="str">
            <v>Si</v>
          </cell>
        </row>
        <row r="252">
          <cell r="A252" t="str">
            <v>07422</v>
          </cell>
          <cell r="B252" t="str">
            <v>CARANAISA</v>
          </cell>
          <cell r="C252" t="str">
            <v>C-59 PK: 1,5</v>
          </cell>
          <cell r="D252" t="str">
            <v>SANTA PERPETUA DE MOGUDA</v>
          </cell>
          <cell r="E252" t="str">
            <v>BARCELONA</v>
          </cell>
          <cell r="F252" t="str">
            <v>08130</v>
          </cell>
          <cell r="G252" t="str">
            <v>935600632</v>
          </cell>
          <cell r="H252">
            <v>2.19285</v>
          </cell>
          <cell r="I252">
            <v>41.535583000000003</v>
          </cell>
          <cell r="J252" t="str">
            <v>034</v>
          </cell>
          <cell r="K252" t="str">
            <v>No</v>
          </cell>
        </row>
        <row r="253">
          <cell r="A253" t="str">
            <v>07443</v>
          </cell>
          <cell r="B253" t="str">
            <v>SAN RAFAEL</v>
          </cell>
          <cell r="C253" t="str">
            <v>AVDA. BRILLANTE, S/N</v>
          </cell>
          <cell r="D253" t="str">
            <v>CORDOBA</v>
          </cell>
          <cell r="E253" t="str">
            <v>CORDOBA</v>
          </cell>
          <cell r="F253" t="str">
            <v>14006</v>
          </cell>
          <cell r="H253">
            <v>-4.7835729999999996</v>
          </cell>
          <cell r="I253">
            <v>37.895049999999998</v>
          </cell>
          <cell r="J253" t="str">
            <v>034</v>
          </cell>
          <cell r="K253" t="str">
            <v>No</v>
          </cell>
        </row>
        <row r="254">
          <cell r="A254" t="str">
            <v>07446</v>
          </cell>
          <cell r="B254" t="str">
            <v>VENTA NUEVA I</v>
          </cell>
          <cell r="C254" t="str">
            <v>N-122 PK: 184,3</v>
          </cell>
          <cell r="D254" t="str">
            <v>ALDEHUELA DE CALATAÑAZOR</v>
          </cell>
          <cell r="E254" t="str">
            <v>SORIA</v>
          </cell>
          <cell r="F254" t="str">
            <v>42193</v>
          </cell>
          <cell r="G254" t="str">
            <v>975183643</v>
          </cell>
          <cell r="H254">
            <v>-2.7754189999999999</v>
          </cell>
          <cell r="I254">
            <v>41.707996000000001</v>
          </cell>
          <cell r="J254" t="str">
            <v>034</v>
          </cell>
          <cell r="K254" t="str">
            <v>Si</v>
          </cell>
        </row>
        <row r="255">
          <cell r="A255" t="str">
            <v>07460</v>
          </cell>
          <cell r="B255" t="str">
            <v>ZAIDIN</v>
          </cell>
          <cell r="C255" t="str">
            <v>A-1234 PK: 12,4</v>
          </cell>
          <cell r="D255" t="str">
            <v>ZAIDIN</v>
          </cell>
          <cell r="E255" t="str">
            <v>HUESCA</v>
          </cell>
          <cell r="F255" t="str">
            <v>22530</v>
          </cell>
          <cell r="G255" t="str">
            <v>974478149/974461400</v>
          </cell>
          <cell r="H255">
            <v>0.26038499999999998</v>
          </cell>
          <cell r="I255">
            <v>41.606225000000002</v>
          </cell>
          <cell r="J255" t="str">
            <v>034</v>
          </cell>
          <cell r="K255" t="str">
            <v>Si</v>
          </cell>
        </row>
        <row r="256">
          <cell r="A256" t="str">
            <v>07474</v>
          </cell>
          <cell r="B256" t="str">
            <v>PACAR</v>
          </cell>
          <cell r="C256" t="str">
            <v>N-VIA PK: 383,5</v>
          </cell>
          <cell r="D256" t="str">
            <v>PONFERRADA</v>
          </cell>
          <cell r="E256" t="str">
            <v>LEON</v>
          </cell>
          <cell r="F256" t="str">
            <v>24400</v>
          </cell>
          <cell r="G256" t="str">
            <v>987413049</v>
          </cell>
          <cell r="H256">
            <v>-6.6057680000000003</v>
          </cell>
          <cell r="I256">
            <v>42.547359999999998</v>
          </cell>
          <cell r="J256" t="str">
            <v>034</v>
          </cell>
          <cell r="K256" t="str">
            <v>Si</v>
          </cell>
        </row>
        <row r="257">
          <cell r="A257" t="str">
            <v>07478</v>
          </cell>
          <cell r="B257" t="str">
            <v>VIRGEN DE LA PEÑA</v>
          </cell>
          <cell r="C257" t="str">
            <v>N-634 PK: 244,7</v>
          </cell>
          <cell r="D257" t="str">
            <v>CABEZON DE LA SAL</v>
          </cell>
          <cell r="E257" t="str">
            <v>CANTABRIA</v>
          </cell>
          <cell r="F257" t="str">
            <v>39500</v>
          </cell>
          <cell r="G257" t="str">
            <v>942708202</v>
          </cell>
          <cell r="H257">
            <v>-4.1930779999999999</v>
          </cell>
          <cell r="I257">
            <v>43.323374000000001</v>
          </cell>
          <cell r="J257" t="str">
            <v>034</v>
          </cell>
          <cell r="K257" t="str">
            <v>No</v>
          </cell>
        </row>
        <row r="258">
          <cell r="A258" t="str">
            <v>07483</v>
          </cell>
          <cell r="B258" t="str">
            <v>TRASONA</v>
          </cell>
          <cell r="C258" t="str">
            <v>AS-19 PK: 19,4</v>
          </cell>
          <cell r="D258" t="str">
            <v>CORVERA DE ASTURIAS</v>
          </cell>
          <cell r="E258" t="str">
            <v>ASTURIAS</v>
          </cell>
          <cell r="F258" t="str">
            <v>33416</v>
          </cell>
          <cell r="G258" t="str">
            <v>985575701</v>
          </cell>
          <cell r="H258">
            <v>-5.872465</v>
          </cell>
          <cell r="I258">
            <v>43.550643999999998</v>
          </cell>
          <cell r="J258" t="str">
            <v>034</v>
          </cell>
          <cell r="K258" t="str">
            <v>No</v>
          </cell>
        </row>
        <row r="259">
          <cell r="A259" t="str">
            <v>07487</v>
          </cell>
          <cell r="B259" t="str">
            <v>CAÑADA ANCHA</v>
          </cell>
          <cell r="C259" t="str">
            <v>N-IV PK: 632</v>
          </cell>
          <cell r="D259" t="str">
            <v>JEREZ DE LA FRONTERA</v>
          </cell>
          <cell r="E259" t="str">
            <v>CADIZ</v>
          </cell>
          <cell r="F259" t="str">
            <v>11407</v>
          </cell>
          <cell r="G259" t="str">
            <v>956310654/956185133</v>
          </cell>
          <cell r="H259">
            <v>-6.095269</v>
          </cell>
          <cell r="I259">
            <v>36.727004999999998</v>
          </cell>
          <cell r="J259" t="str">
            <v>034</v>
          </cell>
          <cell r="K259" t="str">
            <v>No</v>
          </cell>
        </row>
        <row r="260">
          <cell r="A260" t="str">
            <v>07489</v>
          </cell>
          <cell r="B260" t="str">
            <v>CIFUENTES</v>
          </cell>
          <cell r="C260" t="str">
            <v>N-204 PK: 47,5</v>
          </cell>
          <cell r="D260" t="str">
            <v>CIFUENTES</v>
          </cell>
          <cell r="E260" t="str">
            <v>GUADALAJARA</v>
          </cell>
          <cell r="F260" t="str">
            <v>19420</v>
          </cell>
          <cell r="G260" t="str">
            <v>949810078/949810608</v>
          </cell>
          <cell r="H260">
            <v>-2.62825</v>
          </cell>
          <cell r="I260">
            <v>40.785443999999998</v>
          </cell>
          <cell r="J260" t="str">
            <v>034</v>
          </cell>
          <cell r="K260" t="str">
            <v>No</v>
          </cell>
        </row>
        <row r="261">
          <cell r="A261" t="str">
            <v>07496</v>
          </cell>
          <cell r="B261" t="str">
            <v>JARRATE</v>
          </cell>
          <cell r="C261" t="str">
            <v>N-622 PK: 20,3</v>
          </cell>
          <cell r="D261" t="str">
            <v>MURGUIA</v>
          </cell>
          <cell r="E261" t="str">
            <v>ALAVA</v>
          </cell>
          <cell r="F261" t="str">
            <v>01130</v>
          </cell>
          <cell r="G261" t="str">
            <v>945430114/945430101</v>
          </cell>
          <cell r="H261">
            <v>-2.827998</v>
          </cell>
          <cell r="I261">
            <v>42.961599</v>
          </cell>
          <cell r="J261" t="str">
            <v>034</v>
          </cell>
          <cell r="K261" t="str">
            <v>No</v>
          </cell>
        </row>
        <row r="262">
          <cell r="A262" t="str">
            <v>07522</v>
          </cell>
          <cell r="B262" t="str">
            <v>VILLAREJO II</v>
          </cell>
          <cell r="C262" t="str">
            <v>A-3 PK: 49,3</v>
          </cell>
          <cell r="D262" t="str">
            <v>VILLAREJO DE SALVANES</v>
          </cell>
          <cell r="E262" t="str">
            <v>MADRID</v>
          </cell>
          <cell r="F262" t="str">
            <v>28590</v>
          </cell>
          <cell r="G262" t="str">
            <v>918742465</v>
          </cell>
          <cell r="H262">
            <v>-3.2854719999999999</v>
          </cell>
          <cell r="I262">
            <v>40.167721999999998</v>
          </cell>
          <cell r="J262" t="str">
            <v>034</v>
          </cell>
          <cell r="K262" t="str">
            <v>No</v>
          </cell>
        </row>
        <row r="263">
          <cell r="A263" t="str">
            <v>07523</v>
          </cell>
          <cell r="B263" t="str">
            <v>BRUNETE</v>
          </cell>
          <cell r="C263" t="str">
            <v>M-501 PK: 17,2</v>
          </cell>
          <cell r="D263" t="str">
            <v>BRUNETE</v>
          </cell>
          <cell r="E263" t="str">
            <v>MADRID</v>
          </cell>
          <cell r="F263" t="str">
            <v>28690</v>
          </cell>
          <cell r="G263" t="str">
            <v>918163955</v>
          </cell>
          <cell r="H263">
            <v>-3.990656</v>
          </cell>
          <cell r="I263">
            <v>40.394396999999998</v>
          </cell>
          <cell r="J263" t="str">
            <v>034</v>
          </cell>
          <cell r="K263" t="str">
            <v>No</v>
          </cell>
        </row>
        <row r="264">
          <cell r="A264" t="str">
            <v>07538</v>
          </cell>
          <cell r="B264" t="str">
            <v>IBIZA - SAN ANTONIO</v>
          </cell>
          <cell r="C264" t="str">
            <v>C-731 PK: 13</v>
          </cell>
          <cell r="D264" t="str">
            <v>SAN ANTONIO ABAD</v>
          </cell>
          <cell r="E264" t="str">
            <v>BALEARES</v>
          </cell>
          <cell r="F264" t="str">
            <v>07820</v>
          </cell>
          <cell r="G264" t="str">
            <v>971346707/681128453</v>
          </cell>
          <cell r="H264">
            <v>1.331</v>
          </cell>
          <cell r="I264">
            <v>38.975056000000002</v>
          </cell>
          <cell r="J264" t="str">
            <v>034</v>
          </cell>
          <cell r="K264" t="str">
            <v>No</v>
          </cell>
        </row>
        <row r="265">
          <cell r="A265" t="str">
            <v>07540</v>
          </cell>
          <cell r="B265" t="str">
            <v>VIVAR</v>
          </cell>
          <cell r="C265" t="str">
            <v>N-623 PK: 9,7</v>
          </cell>
          <cell r="D265" t="str">
            <v>QUINTANILLA VIVAR</v>
          </cell>
          <cell r="E265" t="str">
            <v>BURGOS</v>
          </cell>
          <cell r="F265" t="str">
            <v>09140</v>
          </cell>
          <cell r="G265" t="str">
            <v>947409643</v>
          </cell>
          <cell r="H265">
            <v>-3.6816390000000001</v>
          </cell>
          <cell r="I265">
            <v>42.426861000000002</v>
          </cell>
          <cell r="J265" t="str">
            <v>034</v>
          </cell>
          <cell r="K265" t="str">
            <v>No</v>
          </cell>
        </row>
        <row r="266">
          <cell r="A266" t="str">
            <v>07545</v>
          </cell>
          <cell r="B266" t="str">
            <v>EL OLIVO</v>
          </cell>
          <cell r="C266" t="str">
            <v>N-323A PK: 32,2</v>
          </cell>
          <cell r="D266" t="str">
            <v>JAEN</v>
          </cell>
          <cell r="E266" t="str">
            <v>JAEN</v>
          </cell>
          <cell r="F266" t="str">
            <v>23008</v>
          </cell>
          <cell r="G266" t="str">
            <v>953281041/953280009</v>
          </cell>
          <cell r="H266">
            <v>-3.7709160000000002</v>
          </cell>
          <cell r="I266">
            <v>37.824050999999997</v>
          </cell>
          <cell r="J266" t="str">
            <v>034</v>
          </cell>
          <cell r="K266" t="str">
            <v>Si</v>
          </cell>
        </row>
        <row r="267">
          <cell r="A267" t="str">
            <v>07557</v>
          </cell>
          <cell r="B267" t="str">
            <v>NAVALCARNERO</v>
          </cell>
          <cell r="C267" t="str">
            <v>A-5 PK: 28,6</v>
          </cell>
          <cell r="D267" t="str">
            <v>NAVALCARNERO</v>
          </cell>
          <cell r="E267" t="str">
            <v>MADRID</v>
          </cell>
          <cell r="F267" t="str">
            <v>28600</v>
          </cell>
          <cell r="G267" t="str">
            <v>918110898/918112630</v>
          </cell>
          <cell r="H267">
            <v>-3.9811390000000002</v>
          </cell>
          <cell r="I267">
            <v>40.293194</v>
          </cell>
          <cell r="J267" t="str">
            <v>034</v>
          </cell>
          <cell r="K267" t="str">
            <v>No</v>
          </cell>
        </row>
        <row r="268">
          <cell r="A268" t="str">
            <v>07558</v>
          </cell>
          <cell r="B268" t="str">
            <v>CALYPSO</v>
          </cell>
          <cell r="C268" t="str">
            <v>N-340 PK: 197,7</v>
          </cell>
          <cell r="D268" t="str">
            <v>MIJAS</v>
          </cell>
          <cell r="E268" t="str">
            <v>MALAGA</v>
          </cell>
          <cell r="F268" t="str">
            <v>29650</v>
          </cell>
          <cell r="G268" t="str">
            <v>952930142</v>
          </cell>
          <cell r="H268">
            <v>-4.7095279999999997</v>
          </cell>
          <cell r="I268">
            <v>36.490222000000003</v>
          </cell>
          <cell r="J268" t="str">
            <v>034</v>
          </cell>
          <cell r="K268" t="str">
            <v>No</v>
          </cell>
        </row>
        <row r="269">
          <cell r="A269" t="str">
            <v>07572</v>
          </cell>
          <cell r="B269" t="str">
            <v>ARCOS DE JALON</v>
          </cell>
          <cell r="C269" t="str">
            <v>A-2 PK: 170,2</v>
          </cell>
          <cell r="D269" t="str">
            <v>ARCOS DE JALON</v>
          </cell>
          <cell r="E269" t="str">
            <v>SORIA</v>
          </cell>
          <cell r="F269" t="str">
            <v>42250</v>
          </cell>
          <cell r="G269" t="str">
            <v>975320348</v>
          </cell>
          <cell r="H269">
            <v>-2.2601939999999998</v>
          </cell>
          <cell r="I269">
            <v>41.223944000000003</v>
          </cell>
          <cell r="J269" t="str">
            <v>034</v>
          </cell>
          <cell r="K269" t="str">
            <v>No</v>
          </cell>
        </row>
        <row r="270">
          <cell r="A270" t="str">
            <v>07584</v>
          </cell>
          <cell r="B270" t="str">
            <v>ROQUETAS DE MAR</v>
          </cell>
          <cell r="C270" t="str">
            <v>A-391 PK: ,5</v>
          </cell>
          <cell r="D270" t="str">
            <v>ROQUETAS DE MAR</v>
          </cell>
          <cell r="E270" t="str">
            <v>ALMERIA</v>
          </cell>
          <cell r="F270" t="str">
            <v>04740</v>
          </cell>
          <cell r="G270" t="str">
            <v>950320881/950323036</v>
          </cell>
          <cell r="H270">
            <v>-2.6128870000000002</v>
          </cell>
          <cell r="I270">
            <v>36.770352000000003</v>
          </cell>
          <cell r="J270" t="str">
            <v>034</v>
          </cell>
          <cell r="K270" t="str">
            <v>No</v>
          </cell>
        </row>
        <row r="271">
          <cell r="A271" t="str">
            <v>07585</v>
          </cell>
          <cell r="B271" t="str">
            <v>SAN CRISTOBAL</v>
          </cell>
          <cell r="C271" t="str">
            <v>N-432 PK: 115</v>
          </cell>
          <cell r="D271" t="str">
            <v>LLERENA</v>
          </cell>
          <cell r="E271" t="str">
            <v>BADAJOZ</v>
          </cell>
          <cell r="F271" t="str">
            <v>06900</v>
          </cell>
          <cell r="G271" t="str">
            <v>924870031</v>
          </cell>
          <cell r="H271">
            <v>-6.0082240000000002</v>
          </cell>
          <cell r="I271">
            <v>38.240631999999998</v>
          </cell>
          <cell r="J271" t="str">
            <v>034</v>
          </cell>
          <cell r="K271" t="str">
            <v>No</v>
          </cell>
        </row>
        <row r="272">
          <cell r="A272" t="str">
            <v>07587</v>
          </cell>
          <cell r="B272" t="str">
            <v>LOESSA I</v>
          </cell>
          <cell r="C272" t="str">
            <v>A-4 PK: 12,5</v>
          </cell>
          <cell r="D272" t="str">
            <v>GETAFE</v>
          </cell>
          <cell r="E272" t="str">
            <v>MADRID</v>
          </cell>
          <cell r="F272" t="str">
            <v>28906</v>
          </cell>
          <cell r="G272" t="str">
            <v>916011886</v>
          </cell>
          <cell r="H272">
            <v>-3.6924169999999998</v>
          </cell>
          <cell r="I272">
            <v>40.315193999999998</v>
          </cell>
          <cell r="J272" t="str">
            <v>034</v>
          </cell>
          <cell r="K272" t="str">
            <v>No</v>
          </cell>
        </row>
        <row r="273">
          <cell r="A273" t="str">
            <v>07591</v>
          </cell>
          <cell r="B273" t="str">
            <v>EL PUENTE</v>
          </cell>
          <cell r="C273" t="str">
            <v>N-634 PK: 431,3</v>
          </cell>
          <cell r="D273" t="str">
            <v>GRADO</v>
          </cell>
          <cell r="E273" t="str">
            <v>ASTURIAS</v>
          </cell>
          <cell r="F273" t="str">
            <v>33820</v>
          </cell>
          <cell r="G273" t="str">
            <v>985750172</v>
          </cell>
          <cell r="H273">
            <v>-6.0638449999999997</v>
          </cell>
          <cell r="I273">
            <v>43.393476999999997</v>
          </cell>
          <cell r="J273" t="str">
            <v>034</v>
          </cell>
          <cell r="K273" t="str">
            <v>Si</v>
          </cell>
        </row>
        <row r="274">
          <cell r="A274" t="str">
            <v>07592</v>
          </cell>
          <cell r="B274" t="str">
            <v>PRAVIA</v>
          </cell>
          <cell r="C274" t="str">
            <v>AS-16 PK: 7,3</v>
          </cell>
          <cell r="D274" t="str">
            <v>PRAVIA</v>
          </cell>
          <cell r="E274" t="str">
            <v>ASTURIAS</v>
          </cell>
          <cell r="F274" t="str">
            <v>33120</v>
          </cell>
          <cell r="G274" t="str">
            <v>985820299</v>
          </cell>
          <cell r="H274">
            <v>-6.1061969999999999</v>
          </cell>
          <cell r="I274">
            <v>43.488534999999999</v>
          </cell>
          <cell r="J274" t="str">
            <v>034</v>
          </cell>
          <cell r="K274" t="str">
            <v>Si</v>
          </cell>
        </row>
        <row r="275">
          <cell r="A275" t="str">
            <v>07595</v>
          </cell>
          <cell r="B275" t="str">
            <v>ALBARRACIN</v>
          </cell>
          <cell r="C275" t="str">
            <v>A-1512 PK: 27,9</v>
          </cell>
          <cell r="D275" t="str">
            <v>ALBARRACIN</v>
          </cell>
          <cell r="E275" t="str">
            <v>TERUEL</v>
          </cell>
          <cell r="F275" t="str">
            <v>44100</v>
          </cell>
          <cell r="G275" t="str">
            <v>978710107/645186539</v>
          </cell>
          <cell r="H275">
            <v>-1.4405859999999999</v>
          </cell>
          <cell r="I275">
            <v>40.412933000000002</v>
          </cell>
          <cell r="J275" t="str">
            <v>034</v>
          </cell>
          <cell r="K275" t="str">
            <v>Si</v>
          </cell>
        </row>
        <row r="276">
          <cell r="A276" t="str">
            <v>07597</v>
          </cell>
          <cell r="B276" t="str">
            <v>SANTA MARTA</v>
          </cell>
          <cell r="C276" t="str">
            <v>A-2 PK: 5,1</v>
          </cell>
          <cell r="D276" t="str">
            <v>MADRID</v>
          </cell>
          <cell r="E276" t="str">
            <v>MADRID</v>
          </cell>
          <cell r="F276" t="str">
            <v>28027</v>
          </cell>
          <cell r="G276" t="str">
            <v>913675500</v>
          </cell>
          <cell r="H276">
            <v>-3.652031</v>
          </cell>
          <cell r="I276">
            <v>40.446976999999997</v>
          </cell>
          <cell r="J276" t="str">
            <v>034</v>
          </cell>
          <cell r="K276" t="str">
            <v>No</v>
          </cell>
        </row>
        <row r="277">
          <cell r="A277" t="str">
            <v>07617</v>
          </cell>
          <cell r="B277" t="str">
            <v>LES BASSES</v>
          </cell>
          <cell r="C277" t="str">
            <v>N-240A PK: 96,4</v>
          </cell>
          <cell r="D277" t="str">
            <v>LAS BASES DE ALPICAT</v>
          </cell>
          <cell r="E277" t="str">
            <v>LERIDA</v>
          </cell>
          <cell r="F277" t="str">
            <v>25198</v>
          </cell>
          <cell r="G277" t="str">
            <v>973235079/973220823</v>
          </cell>
          <cell r="H277">
            <v>0.592611</v>
          </cell>
          <cell r="I277">
            <v>41.631943999999997</v>
          </cell>
          <cell r="J277" t="str">
            <v>034</v>
          </cell>
          <cell r="K277" t="str">
            <v>No</v>
          </cell>
        </row>
        <row r="278">
          <cell r="A278" t="str">
            <v>07634</v>
          </cell>
          <cell r="B278" t="str">
            <v>MARBEL</v>
          </cell>
          <cell r="C278" t="str">
            <v>N-403 PK: 27,8</v>
          </cell>
          <cell r="D278" t="str">
            <v>TORRIJOS</v>
          </cell>
          <cell r="E278" t="str">
            <v>TOLEDO</v>
          </cell>
          <cell r="F278" t="str">
            <v>45500</v>
          </cell>
          <cell r="G278" t="str">
            <v>925760004</v>
          </cell>
          <cell r="H278">
            <v>-4.2743719999999996</v>
          </cell>
          <cell r="I278">
            <v>39.980150999999999</v>
          </cell>
          <cell r="J278" t="str">
            <v>034</v>
          </cell>
          <cell r="K278" t="str">
            <v>No</v>
          </cell>
        </row>
        <row r="279">
          <cell r="A279" t="str">
            <v>07652</v>
          </cell>
          <cell r="B279" t="str">
            <v>EL LLANO</v>
          </cell>
          <cell r="C279" t="str">
            <v>N-IVA PK: 83</v>
          </cell>
          <cell r="D279" t="str">
            <v>LA GUARDIA</v>
          </cell>
          <cell r="E279" t="str">
            <v>TOLEDO</v>
          </cell>
          <cell r="F279" t="str">
            <v>45760</v>
          </cell>
          <cell r="G279" t="str">
            <v>925138590</v>
          </cell>
          <cell r="H279">
            <v>-3.4781710000000001</v>
          </cell>
          <cell r="I279">
            <v>39.778652000000001</v>
          </cell>
          <cell r="J279" t="str">
            <v>034</v>
          </cell>
          <cell r="K279" t="str">
            <v>No</v>
          </cell>
        </row>
        <row r="280">
          <cell r="A280" t="str">
            <v>10030</v>
          </cell>
          <cell r="B280" t="str">
            <v>AUTOLYT</v>
          </cell>
          <cell r="C280" t="str">
            <v>AGUILAS, 18 - P.I. LA ESTACION</v>
          </cell>
          <cell r="D280" t="str">
            <v>PINTO</v>
          </cell>
          <cell r="E280" t="str">
            <v>MADRID</v>
          </cell>
          <cell r="F280" t="str">
            <v>28320</v>
          </cell>
          <cell r="G280" t="str">
            <v>916916507/620945912</v>
          </cell>
          <cell r="H280">
            <v>-3.7106720000000002</v>
          </cell>
          <cell r="I280">
            <v>40.246037999999999</v>
          </cell>
          <cell r="J280" t="str">
            <v>034</v>
          </cell>
          <cell r="K280" t="str">
            <v>No</v>
          </cell>
        </row>
        <row r="281">
          <cell r="A281" t="str">
            <v>10171</v>
          </cell>
          <cell r="B281" t="str">
            <v>PILAR DE LA HORADADA I</v>
          </cell>
          <cell r="C281" t="str">
            <v>A-353 PK: 35,5</v>
          </cell>
          <cell r="D281" t="str">
            <v>PILAR DE LA HORADADA</v>
          </cell>
          <cell r="E281" t="str">
            <v>ALICANTE</v>
          </cell>
          <cell r="F281" t="str">
            <v>03190</v>
          </cell>
          <cell r="G281" t="str">
            <v>966766389/966766374</v>
          </cell>
          <cell r="H281">
            <v>-0.78249299999999999</v>
          </cell>
          <cell r="I281">
            <v>37.859811999999998</v>
          </cell>
          <cell r="J281" t="str">
            <v>034</v>
          </cell>
          <cell r="K281" t="str">
            <v>No</v>
          </cell>
        </row>
        <row r="282">
          <cell r="A282" t="str">
            <v>10233</v>
          </cell>
          <cell r="B282" t="str">
            <v>CELAS</v>
          </cell>
          <cell r="C282" t="str">
            <v>LC-400 PK: 25,8</v>
          </cell>
          <cell r="D282" t="str">
            <v>CULLEREDO</v>
          </cell>
          <cell r="E282" t="str">
            <v>LA CORUÑA</v>
          </cell>
          <cell r="F282" t="str">
            <v>15189</v>
          </cell>
          <cell r="G282" t="str">
            <v>981679827</v>
          </cell>
          <cell r="H282">
            <v>-8.4121620000000004</v>
          </cell>
          <cell r="I282">
            <v>43.249980000000001</v>
          </cell>
          <cell r="J282" t="str">
            <v>034</v>
          </cell>
          <cell r="K282" t="str">
            <v>Si</v>
          </cell>
        </row>
        <row r="283">
          <cell r="A283" t="str">
            <v>10243</v>
          </cell>
          <cell r="B283" t="str">
            <v>EL MIRADOR</v>
          </cell>
          <cell r="C283" t="str">
            <v>AVDA. CONSTITUCION, 68</v>
          </cell>
          <cell r="D283" t="str">
            <v>VILLANUEVA DEL RIO Y MINAS</v>
          </cell>
          <cell r="E283" t="str">
            <v>SEVILLA</v>
          </cell>
          <cell r="F283" t="str">
            <v>41350</v>
          </cell>
          <cell r="G283" t="str">
            <v>954908089/954747414</v>
          </cell>
          <cell r="H283">
            <v>-5.7216670000000001</v>
          </cell>
          <cell r="I283">
            <v>37.651027999999997</v>
          </cell>
          <cell r="J283" t="str">
            <v>034</v>
          </cell>
          <cell r="K283" t="str">
            <v>Si</v>
          </cell>
        </row>
        <row r="284">
          <cell r="A284" t="str">
            <v>10477</v>
          </cell>
          <cell r="B284" t="str">
            <v>AREA DE SERVICIO XIQUENA</v>
          </cell>
          <cell r="C284" t="str">
            <v>A-92A PK: 333</v>
          </cell>
          <cell r="D284" t="str">
            <v>FIÑANA</v>
          </cell>
          <cell r="E284" t="str">
            <v>ALMERIA</v>
          </cell>
          <cell r="F284" t="str">
            <v>04500</v>
          </cell>
          <cell r="G284" t="str">
            <v>950352451</v>
          </cell>
          <cell r="H284">
            <v>-2.832881</v>
          </cell>
          <cell r="I284">
            <v>37.160975999999998</v>
          </cell>
          <cell r="J284" t="str">
            <v>034</v>
          </cell>
          <cell r="K284" t="str">
            <v>Si</v>
          </cell>
        </row>
        <row r="285">
          <cell r="A285" t="str">
            <v>10505</v>
          </cell>
          <cell r="B285" t="str">
            <v>TORREMIRON</v>
          </cell>
          <cell r="C285" t="str">
            <v>CV-923 PK: 2,1</v>
          </cell>
          <cell r="D285" t="str">
            <v>ORIHUELA</v>
          </cell>
          <cell r="E285" t="str">
            <v>ALICANTE</v>
          </cell>
          <cell r="F285" t="str">
            <v>03312</v>
          </cell>
          <cell r="G285" t="str">
            <v>965304008</v>
          </cell>
          <cell r="H285">
            <v>-0.96265999999999996</v>
          </cell>
          <cell r="I285">
            <v>38.047137999999997</v>
          </cell>
          <cell r="J285" t="str">
            <v>034</v>
          </cell>
          <cell r="K285" t="str">
            <v>Si</v>
          </cell>
        </row>
        <row r="286">
          <cell r="A286" t="str">
            <v>10537</v>
          </cell>
          <cell r="B286" t="str">
            <v>LOS GURULLOS</v>
          </cell>
          <cell r="C286" t="str">
            <v>ALP-818 PK: 1,4</v>
          </cell>
          <cell r="D286" t="str">
            <v>MOJACAR</v>
          </cell>
          <cell r="E286" t="str">
            <v>ALMERIA</v>
          </cell>
          <cell r="F286" t="str">
            <v>04638</v>
          </cell>
          <cell r="G286" t="str">
            <v>900100269</v>
          </cell>
          <cell r="H286">
            <v>-1.8399490000000001</v>
          </cell>
          <cell r="I286">
            <v>37.138427999999998</v>
          </cell>
          <cell r="J286" t="str">
            <v>034</v>
          </cell>
          <cell r="K286" t="str">
            <v>No</v>
          </cell>
        </row>
        <row r="287">
          <cell r="A287" t="str">
            <v>10553</v>
          </cell>
          <cell r="B287" t="str">
            <v>CEBREROS</v>
          </cell>
          <cell r="C287" t="str">
            <v>AV-512 PK: ,8</v>
          </cell>
          <cell r="D287" t="str">
            <v>CEBREROS</v>
          </cell>
          <cell r="E287" t="str">
            <v>AVILA</v>
          </cell>
          <cell r="F287" t="str">
            <v>05260</v>
          </cell>
          <cell r="G287" t="str">
            <v>918630258/649791409</v>
          </cell>
          <cell r="H287">
            <v>-4.4680220000000004</v>
          </cell>
          <cell r="I287">
            <v>40.452069000000002</v>
          </cell>
          <cell r="J287" t="str">
            <v>034</v>
          </cell>
          <cell r="K287" t="str">
            <v>No</v>
          </cell>
        </row>
        <row r="288">
          <cell r="A288" t="str">
            <v>10556</v>
          </cell>
          <cell r="B288" t="str">
            <v>SAN VITERO</v>
          </cell>
          <cell r="C288" t="str">
            <v>ZA-913 PK: 32,5</v>
          </cell>
          <cell r="D288" t="str">
            <v>SAN VITERO</v>
          </cell>
          <cell r="E288" t="str">
            <v>ZAMORA</v>
          </cell>
          <cell r="F288" t="str">
            <v>49523</v>
          </cell>
          <cell r="G288" t="str">
            <v>980681501/980681451</v>
          </cell>
          <cell r="H288">
            <v>-6.3484170000000004</v>
          </cell>
          <cell r="I288">
            <v>41.785055999999997</v>
          </cell>
          <cell r="J288" t="str">
            <v>034</v>
          </cell>
          <cell r="K288" t="str">
            <v>Si</v>
          </cell>
        </row>
        <row r="289">
          <cell r="A289" t="str">
            <v>10563</v>
          </cell>
          <cell r="B289" t="str">
            <v>LA MATA</v>
          </cell>
          <cell r="C289" t="str">
            <v>N-332 PK: 63,3</v>
          </cell>
          <cell r="D289" t="str">
            <v>TORREVIEJA</v>
          </cell>
          <cell r="E289" t="str">
            <v>ALICANTE</v>
          </cell>
          <cell r="F289" t="str">
            <v>03180</v>
          </cell>
          <cell r="G289" t="str">
            <v>966920040/680970827</v>
          </cell>
          <cell r="H289">
            <v>-0.65688899999999995</v>
          </cell>
          <cell r="I289">
            <v>38.023178000000001</v>
          </cell>
          <cell r="J289" t="str">
            <v>034</v>
          </cell>
          <cell r="K289" t="str">
            <v>No</v>
          </cell>
        </row>
        <row r="290">
          <cell r="A290" t="str">
            <v>10569</v>
          </cell>
          <cell r="B290" t="str">
            <v>FERMOSELLE</v>
          </cell>
          <cell r="C290" t="str">
            <v>C-527 PK: 60,5</v>
          </cell>
          <cell r="D290" t="str">
            <v>FERMOSELLE</v>
          </cell>
          <cell r="E290" t="str">
            <v>ZAMORA</v>
          </cell>
          <cell r="F290" t="str">
            <v>49220</v>
          </cell>
          <cell r="G290" t="str">
            <v>980613456</v>
          </cell>
          <cell r="H290">
            <v>-6.3841190000000001</v>
          </cell>
          <cell r="I290">
            <v>41.316992999999997</v>
          </cell>
          <cell r="J290" t="str">
            <v>034</v>
          </cell>
          <cell r="K290" t="str">
            <v>Si</v>
          </cell>
        </row>
        <row r="291">
          <cell r="A291" t="str">
            <v>10573</v>
          </cell>
          <cell r="B291" t="str">
            <v>SOBRADO</v>
          </cell>
          <cell r="C291" t="str">
            <v>LC-231 PK: 16,9</v>
          </cell>
          <cell r="D291" t="str">
            <v>SOBRADO</v>
          </cell>
          <cell r="E291" t="str">
            <v>LA CORUÑA</v>
          </cell>
          <cell r="F291" t="str">
            <v>15813</v>
          </cell>
          <cell r="G291" t="str">
            <v>981787799</v>
          </cell>
          <cell r="H291">
            <v>-8.0173050000000003</v>
          </cell>
          <cell r="I291">
            <v>43.050607999999997</v>
          </cell>
          <cell r="J291" t="str">
            <v>034</v>
          </cell>
          <cell r="K291" t="str">
            <v>Si</v>
          </cell>
        </row>
        <row r="292">
          <cell r="A292" t="str">
            <v>10598</v>
          </cell>
          <cell r="B292" t="str">
            <v>CERDANYOLA</v>
          </cell>
          <cell r="C292" t="str">
            <v>RONDA CERDANYOLA, S/N</v>
          </cell>
          <cell r="D292" t="str">
            <v>SARDANYOLA</v>
          </cell>
          <cell r="E292" t="str">
            <v>BARCELONA</v>
          </cell>
          <cell r="F292" t="str">
            <v>08290</v>
          </cell>
          <cell r="G292" t="str">
            <v>935802157/935800731</v>
          </cell>
          <cell r="H292">
            <v>2.1515</v>
          </cell>
          <cell r="I292">
            <v>41.489193999999998</v>
          </cell>
          <cell r="J292" t="str">
            <v>034</v>
          </cell>
          <cell r="K292" t="str">
            <v>No</v>
          </cell>
        </row>
        <row r="293">
          <cell r="A293" t="str">
            <v>10609</v>
          </cell>
          <cell r="B293" t="str">
            <v>EL CRUCE DE CEDILLO</v>
          </cell>
          <cell r="C293" t="str">
            <v>CM-4004 PK: 51</v>
          </cell>
          <cell r="D293" t="str">
            <v>CEDILLO DEL CONDADO</v>
          </cell>
          <cell r="E293" t="str">
            <v>TOLEDO</v>
          </cell>
          <cell r="F293" t="str">
            <v>45214</v>
          </cell>
          <cell r="G293" t="str">
            <v>925508864</v>
          </cell>
          <cell r="H293">
            <v>-3.9337270000000002</v>
          </cell>
          <cell r="I293">
            <v>40.119354000000001</v>
          </cell>
          <cell r="J293" t="str">
            <v>034</v>
          </cell>
          <cell r="K293" t="str">
            <v>Si</v>
          </cell>
        </row>
        <row r="294">
          <cell r="A294" t="str">
            <v>10706</v>
          </cell>
          <cell r="B294" t="str">
            <v>PUEBLANUEVA</v>
          </cell>
          <cell r="C294" t="str">
            <v>TO-742 PK: ,2</v>
          </cell>
          <cell r="D294" t="str">
            <v>LA PUEBLANUEVA</v>
          </cell>
          <cell r="E294" t="str">
            <v>TOLEDO</v>
          </cell>
          <cell r="F294" t="str">
            <v>45690</v>
          </cell>
          <cell r="G294" t="str">
            <v>925860588</v>
          </cell>
          <cell r="H294">
            <v>-4.6819300000000004</v>
          </cell>
          <cell r="I294">
            <v>39.908681000000001</v>
          </cell>
          <cell r="J294" t="str">
            <v>034</v>
          </cell>
          <cell r="K294" t="str">
            <v>Si</v>
          </cell>
        </row>
        <row r="295">
          <cell r="A295" t="str">
            <v>10716</v>
          </cell>
          <cell r="B295" t="str">
            <v>CUESTA BLANCA</v>
          </cell>
          <cell r="C295" t="str">
            <v>A-480 PK: 22,1</v>
          </cell>
          <cell r="D295" t="str">
            <v>SANLUCAR DE BARRAMEDA</v>
          </cell>
          <cell r="E295" t="str">
            <v>CADIZ</v>
          </cell>
          <cell r="F295" t="str">
            <v>11540</v>
          </cell>
          <cell r="G295" t="str">
            <v>956385956</v>
          </cell>
          <cell r="H295">
            <v>-6.3621109999999996</v>
          </cell>
          <cell r="I295">
            <v>36.763694000000001</v>
          </cell>
          <cell r="J295" t="str">
            <v>034</v>
          </cell>
          <cell r="K295" t="str">
            <v>No</v>
          </cell>
        </row>
        <row r="296">
          <cell r="A296" t="str">
            <v>10721</v>
          </cell>
          <cell r="B296" t="str">
            <v>ZAFRA</v>
          </cell>
          <cell r="C296" t="str">
            <v>N-432 PK: 74,5</v>
          </cell>
          <cell r="D296" t="str">
            <v>ZAFRA</v>
          </cell>
          <cell r="E296" t="str">
            <v>BADAJOZ</v>
          </cell>
          <cell r="F296" t="str">
            <v>06300</v>
          </cell>
          <cell r="G296" t="str">
            <v>924554025/924551923</v>
          </cell>
          <cell r="H296">
            <v>-6.3999170000000003</v>
          </cell>
          <cell r="I296">
            <v>38.415444000000001</v>
          </cell>
          <cell r="J296" t="str">
            <v>034</v>
          </cell>
          <cell r="K296" t="str">
            <v>No</v>
          </cell>
        </row>
        <row r="297">
          <cell r="A297" t="str">
            <v>10779</v>
          </cell>
          <cell r="B297" t="str">
            <v>VILAVERD</v>
          </cell>
          <cell r="C297" t="str">
            <v>C-14 PK: 37,2</v>
          </cell>
          <cell r="D297" t="str">
            <v>VILAVERT</v>
          </cell>
          <cell r="E297" t="str">
            <v>TARRAGONA</v>
          </cell>
          <cell r="F297" t="str">
            <v>43490</v>
          </cell>
          <cell r="G297" t="str">
            <v>977876000/660805365</v>
          </cell>
          <cell r="H297">
            <v>1.176417</v>
          </cell>
          <cell r="I297">
            <v>41.331167000000001</v>
          </cell>
          <cell r="J297" t="str">
            <v>034</v>
          </cell>
          <cell r="K297" t="str">
            <v>No</v>
          </cell>
        </row>
        <row r="298">
          <cell r="A298" t="str">
            <v>10786</v>
          </cell>
          <cell r="B298" t="str">
            <v>MONTSERRAT I</v>
          </cell>
          <cell r="C298" t="str">
            <v>C-16 PK: 35,5</v>
          </cell>
          <cell r="D298" t="str">
            <v>VACARISAS</v>
          </cell>
          <cell r="E298" t="str">
            <v>BARCELONA</v>
          </cell>
          <cell r="F298" t="str">
            <v>08233</v>
          </cell>
          <cell r="G298" t="str">
            <v>938280050</v>
          </cell>
          <cell r="H298">
            <v>1.888617</v>
          </cell>
          <cell r="I298">
            <v>41.612448000000001</v>
          </cell>
          <cell r="J298" t="str">
            <v>034</v>
          </cell>
          <cell r="K298" t="str">
            <v>No</v>
          </cell>
        </row>
        <row r="299">
          <cell r="A299" t="str">
            <v>10787</v>
          </cell>
          <cell r="B299" t="str">
            <v>MONTSERRAT II</v>
          </cell>
          <cell r="C299" t="str">
            <v>C-16 PK: 35,5</v>
          </cell>
          <cell r="D299" t="str">
            <v>VACARISAS</v>
          </cell>
          <cell r="E299" t="str">
            <v>BARCELONA</v>
          </cell>
          <cell r="F299" t="str">
            <v>08233</v>
          </cell>
          <cell r="G299" t="str">
            <v>938280050/638498399</v>
          </cell>
          <cell r="H299">
            <v>1.8913610000000001</v>
          </cell>
          <cell r="I299">
            <v>41.611139000000001</v>
          </cell>
          <cell r="J299" t="str">
            <v>034</v>
          </cell>
          <cell r="K299" t="str">
            <v>No</v>
          </cell>
        </row>
        <row r="300">
          <cell r="A300" t="str">
            <v>10838</v>
          </cell>
          <cell r="B300" t="str">
            <v>ESTASER A SILVA</v>
          </cell>
          <cell r="C300" t="str">
            <v>LC-402 PK: 48,2</v>
          </cell>
          <cell r="D300" t="str">
            <v>CERCEDA</v>
          </cell>
          <cell r="E300" t="str">
            <v>LA CORUÑA</v>
          </cell>
          <cell r="F300" t="str">
            <v>15185</v>
          </cell>
          <cell r="G300" t="str">
            <v>981692428/981697100</v>
          </cell>
          <cell r="H300">
            <v>-8.5664110000000004</v>
          </cell>
          <cell r="I300">
            <v>43.155709999999999</v>
          </cell>
          <cell r="J300" t="str">
            <v>034</v>
          </cell>
          <cell r="K300" t="str">
            <v>Si</v>
          </cell>
        </row>
        <row r="301">
          <cell r="A301" t="str">
            <v>10875</v>
          </cell>
          <cell r="B301" t="str">
            <v>LOS FILABRES</v>
          </cell>
          <cell r="C301" t="str">
            <v>A-349 PK: 34</v>
          </cell>
          <cell r="D301" t="str">
            <v>TAHAL</v>
          </cell>
          <cell r="E301" t="str">
            <v>ALMERIA</v>
          </cell>
          <cell r="F301" t="str">
            <v>04275</v>
          </cell>
          <cell r="G301" t="str">
            <v>950434818</v>
          </cell>
          <cell r="H301">
            <v>-2.2960859999999998</v>
          </cell>
          <cell r="I301">
            <v>37.231183999999999</v>
          </cell>
          <cell r="J301" t="str">
            <v>034</v>
          </cell>
          <cell r="K301" t="str">
            <v>Si</v>
          </cell>
        </row>
        <row r="302">
          <cell r="A302" t="str">
            <v>10879</v>
          </cell>
          <cell r="B302" t="str">
            <v>NAVALCARNERO II</v>
          </cell>
          <cell r="C302" t="str">
            <v>AVDA. CONSTITUCION, 150</v>
          </cell>
          <cell r="D302" t="str">
            <v>NAVALCARNERO</v>
          </cell>
          <cell r="E302" t="str">
            <v>MADRID</v>
          </cell>
          <cell r="F302" t="str">
            <v>28600</v>
          </cell>
          <cell r="G302" t="str">
            <v>918113872</v>
          </cell>
          <cell r="H302">
            <v>-4.0056349999999998</v>
          </cell>
          <cell r="I302">
            <v>40.287542999999999</v>
          </cell>
          <cell r="J302" t="str">
            <v>034</v>
          </cell>
          <cell r="K302" t="str">
            <v>Si</v>
          </cell>
        </row>
        <row r="303">
          <cell r="A303" t="str">
            <v>10914</v>
          </cell>
          <cell r="B303" t="str">
            <v>LA RETAMA</v>
          </cell>
          <cell r="C303" t="str">
            <v>A-392 PK: ,7</v>
          </cell>
          <cell r="D303" t="str">
            <v>ALCALA DE GUADAIRA</v>
          </cell>
          <cell r="E303" t="str">
            <v>SEVILLA</v>
          </cell>
          <cell r="F303" t="str">
            <v>41500</v>
          </cell>
          <cell r="G303" t="str">
            <v>955685666/640149413</v>
          </cell>
          <cell r="H303">
            <v>-5.859559</v>
          </cell>
          <cell r="I303">
            <v>37.32996</v>
          </cell>
          <cell r="J303" t="str">
            <v>034</v>
          </cell>
          <cell r="K303" t="str">
            <v>No</v>
          </cell>
        </row>
        <row r="304">
          <cell r="A304" t="str">
            <v>10924</v>
          </cell>
          <cell r="B304" t="str">
            <v>ALBACETE</v>
          </cell>
          <cell r="C304" t="str">
            <v>HERMANOS FALCO, 2</v>
          </cell>
          <cell r="D304" t="str">
            <v>ALBACETE</v>
          </cell>
          <cell r="E304" t="str">
            <v>ALBACETE</v>
          </cell>
          <cell r="F304" t="str">
            <v>02002</v>
          </cell>
          <cell r="G304" t="str">
            <v>967244289</v>
          </cell>
          <cell r="H304">
            <v>-1.849173</v>
          </cell>
          <cell r="I304">
            <v>38.989322000000001</v>
          </cell>
          <cell r="J304" t="str">
            <v>034</v>
          </cell>
          <cell r="K304" t="str">
            <v>No</v>
          </cell>
        </row>
        <row r="305">
          <cell r="A305" t="str">
            <v>10933</v>
          </cell>
          <cell r="B305" t="str">
            <v>JORNET LLOBREGAT</v>
          </cell>
          <cell r="C305" t="str">
            <v>CV-81 PK: 14,3</v>
          </cell>
          <cell r="D305" t="str">
            <v>BOCAIRENTE</v>
          </cell>
          <cell r="E305" t="str">
            <v>VALENCIA</v>
          </cell>
          <cell r="F305" t="str">
            <v>46880</v>
          </cell>
          <cell r="G305" t="str">
            <v>962905139/661838622</v>
          </cell>
          <cell r="H305">
            <v>-0.61292800000000003</v>
          </cell>
          <cell r="I305">
            <v>38.761657</v>
          </cell>
          <cell r="J305" t="str">
            <v>034</v>
          </cell>
          <cell r="K305" t="str">
            <v>Si</v>
          </cell>
        </row>
        <row r="306">
          <cell r="A306" t="str">
            <v>10957</v>
          </cell>
          <cell r="B306" t="str">
            <v>VERGES</v>
          </cell>
          <cell r="C306" t="str">
            <v>C-31 PK: 357,2</v>
          </cell>
          <cell r="D306" t="str">
            <v>VERGES</v>
          </cell>
          <cell r="E306" t="str">
            <v>GERONA</v>
          </cell>
          <cell r="F306" t="str">
            <v>17142</v>
          </cell>
          <cell r="G306" t="str">
            <v>972780134</v>
          </cell>
          <cell r="H306">
            <v>3.0495230000000002</v>
          </cell>
          <cell r="I306">
            <v>42.064642999999997</v>
          </cell>
          <cell r="J306" t="str">
            <v>034</v>
          </cell>
          <cell r="K306" t="str">
            <v>Si</v>
          </cell>
        </row>
        <row r="307">
          <cell r="A307" t="str">
            <v>10978</v>
          </cell>
          <cell r="B307" t="str">
            <v>SOTOGALO</v>
          </cell>
          <cell r="C307" t="str">
            <v>N-111 PK: 334,5</v>
          </cell>
          <cell r="D307" t="str">
            <v>LOGROÑO</v>
          </cell>
          <cell r="E307" t="str">
            <v>LA RIOJA</v>
          </cell>
          <cell r="F307" t="str">
            <v>26004</v>
          </cell>
          <cell r="G307" t="str">
            <v>941250310</v>
          </cell>
          <cell r="H307">
            <v>-2.417027</v>
          </cell>
          <cell r="I307">
            <v>42.472554000000002</v>
          </cell>
          <cell r="J307" t="str">
            <v>034</v>
          </cell>
          <cell r="K307" t="str">
            <v>No</v>
          </cell>
        </row>
        <row r="308">
          <cell r="A308" t="str">
            <v>10994</v>
          </cell>
          <cell r="B308" t="str">
            <v>RIOTORTO</v>
          </cell>
          <cell r="C308" t="str">
            <v>LU-124 PK: 23,5</v>
          </cell>
          <cell r="D308" t="str">
            <v>RIOTORTO</v>
          </cell>
          <cell r="E308" t="str">
            <v>LUGO</v>
          </cell>
          <cell r="F308" t="str">
            <v>27744</v>
          </cell>
          <cell r="G308" t="str">
            <v>982346361</v>
          </cell>
          <cell r="H308">
            <v>-7.2606900000000003</v>
          </cell>
          <cell r="I308">
            <v>43.345308000000003</v>
          </cell>
          <cell r="J308" t="str">
            <v>034</v>
          </cell>
          <cell r="K308" t="str">
            <v>Si</v>
          </cell>
        </row>
        <row r="309">
          <cell r="A309" t="str">
            <v>11004</v>
          </cell>
          <cell r="B309" t="str">
            <v>GASOPETROL</v>
          </cell>
          <cell r="C309" t="str">
            <v>C-621 PK: 50,5</v>
          </cell>
          <cell r="D309" t="str">
            <v>URDIALES DEL PARAMO</v>
          </cell>
          <cell r="E309" t="str">
            <v>LEON</v>
          </cell>
          <cell r="F309" t="str">
            <v>24248</v>
          </cell>
          <cell r="G309" t="str">
            <v>987373776/987350347</v>
          </cell>
          <cell r="H309">
            <v>-5.7849329999999997</v>
          </cell>
          <cell r="I309">
            <v>42.382772000000003</v>
          </cell>
          <cell r="J309" t="str">
            <v>034</v>
          </cell>
          <cell r="K309" t="str">
            <v>Si</v>
          </cell>
        </row>
        <row r="310">
          <cell r="A310" t="str">
            <v>11024</v>
          </cell>
          <cell r="B310" t="str">
            <v>FELIX BUQUERIN</v>
          </cell>
          <cell r="C310" t="str">
            <v>N-110 PK: 110,6</v>
          </cell>
          <cell r="D310" t="str">
            <v>FRESNO DE CANTESPINO</v>
          </cell>
          <cell r="E310" t="str">
            <v>SEGOVIA</v>
          </cell>
          <cell r="F310" t="str">
            <v>40516</v>
          </cell>
          <cell r="G310" t="str">
            <v>900100269</v>
          </cell>
          <cell r="H310">
            <v>-3.468861</v>
          </cell>
          <cell r="I310">
            <v>41.332306000000003</v>
          </cell>
          <cell r="J310" t="str">
            <v>034</v>
          </cell>
          <cell r="K310" t="str">
            <v>No</v>
          </cell>
        </row>
        <row r="311">
          <cell r="A311" t="str">
            <v>11034</v>
          </cell>
          <cell r="B311" t="str">
            <v>LA POBLA DEL DUQUE</v>
          </cell>
          <cell r="C311" t="str">
            <v>VV-1022 PK: 9,2</v>
          </cell>
          <cell r="D311" t="str">
            <v>PUEBLA DEL DUC</v>
          </cell>
          <cell r="E311" t="str">
            <v>VALENCIA</v>
          </cell>
          <cell r="F311" t="str">
            <v>46840</v>
          </cell>
          <cell r="G311" t="str">
            <v>962250017</v>
          </cell>
          <cell r="H311">
            <v>-0.42026200000000002</v>
          </cell>
          <cell r="I311">
            <v>38.902242999999999</v>
          </cell>
          <cell r="J311" t="str">
            <v>034</v>
          </cell>
          <cell r="K311" t="str">
            <v>Si</v>
          </cell>
        </row>
        <row r="312">
          <cell r="A312" t="str">
            <v>11037</v>
          </cell>
          <cell r="B312" t="str">
            <v>O ACEBREIRO</v>
          </cell>
          <cell r="C312" t="str">
            <v>LU-122 PK: 9,4</v>
          </cell>
          <cell r="D312" t="str">
            <v>PASTORIZA</v>
          </cell>
          <cell r="E312" t="str">
            <v>LUGO</v>
          </cell>
          <cell r="F312" t="str">
            <v>27287</v>
          </cell>
          <cell r="G312" t="str">
            <v>982332177/982284328</v>
          </cell>
          <cell r="H312">
            <v>-7.3363889999999996</v>
          </cell>
          <cell r="I312">
            <v>43.296722000000003</v>
          </cell>
          <cell r="J312" t="str">
            <v>034</v>
          </cell>
          <cell r="K312" t="str">
            <v>Si</v>
          </cell>
        </row>
        <row r="313">
          <cell r="A313" t="str">
            <v>11045</v>
          </cell>
          <cell r="B313" t="str">
            <v>CAMPREDO-EBRE</v>
          </cell>
          <cell r="C313" t="str">
            <v>C-42 PK: 5</v>
          </cell>
          <cell r="D313" t="str">
            <v>TORTOSA</v>
          </cell>
          <cell r="E313" t="str">
            <v>TARRAGONA</v>
          </cell>
          <cell r="F313" t="str">
            <v>43500</v>
          </cell>
          <cell r="G313" t="str">
            <v>977597555/605820004</v>
          </cell>
          <cell r="H313">
            <v>0.56978799999999996</v>
          </cell>
          <cell r="I313">
            <v>40.764626</v>
          </cell>
          <cell r="J313" t="str">
            <v>034</v>
          </cell>
          <cell r="K313" t="str">
            <v>No</v>
          </cell>
        </row>
        <row r="314">
          <cell r="A314" t="str">
            <v>11087</v>
          </cell>
          <cell r="B314" t="str">
            <v>ORIA</v>
          </cell>
          <cell r="C314" t="str">
            <v>A-399 PK: 16,2</v>
          </cell>
          <cell r="D314" t="str">
            <v>ORIA</v>
          </cell>
          <cell r="E314" t="str">
            <v>ALMERIA</v>
          </cell>
          <cell r="F314" t="str">
            <v>04810</v>
          </cell>
          <cell r="G314" t="str">
            <v>950122879/950122712</v>
          </cell>
          <cell r="H314">
            <v>-2.2878620000000001</v>
          </cell>
          <cell r="I314">
            <v>37.485286000000002</v>
          </cell>
          <cell r="J314" t="str">
            <v>034</v>
          </cell>
          <cell r="K314" t="str">
            <v>Si</v>
          </cell>
        </row>
        <row r="315">
          <cell r="A315" t="str">
            <v>11109</v>
          </cell>
          <cell r="B315" t="str">
            <v>FREILA</v>
          </cell>
          <cell r="C315" t="str">
            <v>A-315 PK: 90,5</v>
          </cell>
          <cell r="D315" t="str">
            <v>FREILA</v>
          </cell>
          <cell r="E315" t="str">
            <v>GRANADA</v>
          </cell>
          <cell r="F315" t="str">
            <v>18812</v>
          </cell>
          <cell r="G315" t="str">
            <v>958063892</v>
          </cell>
          <cell r="H315">
            <v>-2.9320170000000001</v>
          </cell>
          <cell r="I315">
            <v>37.536577999999999</v>
          </cell>
          <cell r="J315" t="str">
            <v>034</v>
          </cell>
          <cell r="K315" t="str">
            <v>No</v>
          </cell>
        </row>
        <row r="316">
          <cell r="A316" t="str">
            <v>11131</v>
          </cell>
          <cell r="B316" t="str">
            <v>GASERNAV</v>
          </cell>
          <cell r="C316" t="str">
            <v>N-430 PK: 153,8</v>
          </cell>
          <cell r="D316" t="str">
            <v>CASAS DE DON PEDRO</v>
          </cell>
          <cell r="E316" t="str">
            <v>BADAJOZ</v>
          </cell>
          <cell r="F316" t="str">
            <v>06770</v>
          </cell>
          <cell r="G316" t="str">
            <v>924864660/924630374</v>
          </cell>
          <cell r="H316">
            <v>-5.333774</v>
          </cell>
          <cell r="I316">
            <v>39.110168000000002</v>
          </cell>
          <cell r="J316" t="str">
            <v>034</v>
          </cell>
          <cell r="K316" t="str">
            <v>No</v>
          </cell>
        </row>
        <row r="317">
          <cell r="A317" t="str">
            <v>11151</v>
          </cell>
          <cell r="B317" t="str">
            <v>SAN MARTIN</v>
          </cell>
          <cell r="C317" t="str">
            <v>C-612 PK: 6,2</v>
          </cell>
          <cell r="D317" t="str">
            <v>MONFARRACINOS</v>
          </cell>
          <cell r="E317" t="str">
            <v>ZAMORA</v>
          </cell>
          <cell r="F317" t="str">
            <v>49121</v>
          </cell>
          <cell r="G317" t="str">
            <v>980505673</v>
          </cell>
          <cell r="H317">
            <v>-5.7047499999999998</v>
          </cell>
          <cell r="I317">
            <v>41.549917000000001</v>
          </cell>
          <cell r="J317" t="str">
            <v>034</v>
          </cell>
          <cell r="K317" t="str">
            <v>No</v>
          </cell>
        </row>
        <row r="318">
          <cell r="A318" t="str">
            <v>11167</v>
          </cell>
          <cell r="B318" t="str">
            <v>POL</v>
          </cell>
          <cell r="C318" t="str">
            <v>LU-750 PK: 17,1</v>
          </cell>
          <cell r="D318" t="str">
            <v>POL</v>
          </cell>
          <cell r="E318" t="str">
            <v>LUGO</v>
          </cell>
          <cell r="F318" t="str">
            <v>27279</v>
          </cell>
          <cell r="G318" t="str">
            <v>982345262/982345300</v>
          </cell>
          <cell r="H318">
            <v>-7.2919130000000001</v>
          </cell>
          <cell r="I318">
            <v>43.149464999999999</v>
          </cell>
          <cell r="J318" t="str">
            <v>034</v>
          </cell>
          <cell r="K318" t="str">
            <v>Si</v>
          </cell>
        </row>
        <row r="319">
          <cell r="A319" t="str">
            <v>11172</v>
          </cell>
          <cell r="B319" t="str">
            <v>AIDA</v>
          </cell>
          <cell r="C319" t="str">
            <v>AVDA. CONSTITUCION, 167</v>
          </cell>
          <cell r="D319" t="str">
            <v>TORREJON DE ARDOZ</v>
          </cell>
          <cell r="E319" t="str">
            <v>MADRID</v>
          </cell>
          <cell r="F319" t="str">
            <v>28850</v>
          </cell>
          <cell r="G319" t="str">
            <v>916751558</v>
          </cell>
          <cell r="H319">
            <v>-3.4650560000000001</v>
          </cell>
          <cell r="I319">
            <v>40.459111</v>
          </cell>
          <cell r="J319" t="str">
            <v>034</v>
          </cell>
          <cell r="K319" t="str">
            <v>No</v>
          </cell>
        </row>
        <row r="320">
          <cell r="A320" t="str">
            <v>11181</v>
          </cell>
          <cell r="B320" t="str">
            <v>CARBURANTES DEL SUR</v>
          </cell>
          <cell r="C320" t="str">
            <v>C-321 PK: 4,3</v>
          </cell>
          <cell r="D320" t="str">
            <v>LA PUERTA DE SEGURA</v>
          </cell>
          <cell r="E320" t="str">
            <v>JAEN</v>
          </cell>
          <cell r="F320" t="str">
            <v>23360</v>
          </cell>
          <cell r="G320" t="str">
            <v>953487105/926325138</v>
          </cell>
          <cell r="H320">
            <v>-2.7441650000000002</v>
          </cell>
          <cell r="I320">
            <v>38.359625000000001</v>
          </cell>
          <cell r="J320" t="str">
            <v>034</v>
          </cell>
          <cell r="K320" t="str">
            <v>Si</v>
          </cell>
        </row>
        <row r="321">
          <cell r="A321" t="str">
            <v>11201</v>
          </cell>
          <cell r="B321" t="str">
            <v>VILLAMURIEL I</v>
          </cell>
          <cell r="C321" t="str">
            <v>CL-610 PK: 5,5</v>
          </cell>
          <cell r="D321" t="str">
            <v>VILLAMURIEL DE CERRATO</v>
          </cell>
          <cell r="E321" t="str">
            <v>PALENCIA</v>
          </cell>
          <cell r="F321" t="str">
            <v>34190</v>
          </cell>
          <cell r="G321" t="str">
            <v>669750035/646936966</v>
          </cell>
          <cell r="H321">
            <v>-4.4702500000000001</v>
          </cell>
          <cell r="I321">
            <v>41.973056</v>
          </cell>
          <cell r="J321" t="str">
            <v>034</v>
          </cell>
          <cell r="K321" t="str">
            <v>No</v>
          </cell>
        </row>
        <row r="322">
          <cell r="A322" t="str">
            <v>11205</v>
          </cell>
          <cell r="B322" t="str">
            <v>VILLECA II</v>
          </cell>
          <cell r="C322" t="str">
            <v>M-402 PK: 3,3</v>
          </cell>
          <cell r="D322" t="str">
            <v>LEGANES</v>
          </cell>
          <cell r="E322" t="str">
            <v>MADRID</v>
          </cell>
          <cell r="F322" t="str">
            <v>28914</v>
          </cell>
          <cell r="G322" t="str">
            <v>916805088</v>
          </cell>
          <cell r="H322">
            <v>-3.7413780000000001</v>
          </cell>
          <cell r="I322">
            <v>40.331189999999999</v>
          </cell>
          <cell r="J322" t="str">
            <v>034</v>
          </cell>
          <cell r="K322" t="str">
            <v>No</v>
          </cell>
        </row>
        <row r="323">
          <cell r="A323" t="str">
            <v>11214</v>
          </cell>
          <cell r="B323" t="str">
            <v>SANTA URSULA</v>
          </cell>
          <cell r="C323" t="str">
            <v>N-IVA PK: 323,7</v>
          </cell>
          <cell r="D323" t="str">
            <v>ANDUJAR</v>
          </cell>
          <cell r="E323" t="str">
            <v>JAEN</v>
          </cell>
          <cell r="F323" t="str">
            <v>23740</v>
          </cell>
          <cell r="G323" t="str">
            <v>699469277</v>
          </cell>
          <cell r="H323">
            <v>-4.0562189999999996</v>
          </cell>
          <cell r="I323">
            <v>38.033942000000003</v>
          </cell>
          <cell r="J323" t="str">
            <v>034</v>
          </cell>
          <cell r="K323" t="str">
            <v>Si</v>
          </cell>
        </row>
        <row r="324">
          <cell r="A324" t="str">
            <v>11215</v>
          </cell>
          <cell r="B324" t="str">
            <v>JALON</v>
          </cell>
          <cell r="C324" t="str">
            <v>AV-1421 PK: 5,6</v>
          </cell>
          <cell r="D324" t="str">
            <v>JALON</v>
          </cell>
          <cell r="E324" t="str">
            <v>ALICANTE</v>
          </cell>
          <cell r="F324" t="str">
            <v>03727</v>
          </cell>
          <cell r="G324" t="str">
            <v>966480348</v>
          </cell>
          <cell r="H324">
            <v>-9.1199999999999996E-3</v>
          </cell>
          <cell r="I324">
            <v>38.738379999999999</v>
          </cell>
          <cell r="J324" t="str">
            <v>034</v>
          </cell>
          <cell r="K324" t="str">
            <v>Si</v>
          </cell>
        </row>
        <row r="325">
          <cell r="A325" t="str">
            <v>11223</v>
          </cell>
          <cell r="B325" t="str">
            <v>CANGAS DE MORRAZO</v>
          </cell>
          <cell r="C325" t="str">
            <v>PO-551 PK: 15,4</v>
          </cell>
          <cell r="D325" t="str">
            <v>CANGAS DE MORRAZO</v>
          </cell>
          <cell r="E325" t="str">
            <v>PONTEVEDRA</v>
          </cell>
          <cell r="F325" t="str">
            <v>36940</v>
          </cell>
          <cell r="G325" t="str">
            <v>986304652</v>
          </cell>
          <cell r="H325">
            <v>-8.7847950000000008</v>
          </cell>
          <cell r="I325">
            <v>42.289388000000002</v>
          </cell>
          <cell r="J325" t="str">
            <v>034</v>
          </cell>
          <cell r="K325" t="str">
            <v>No</v>
          </cell>
        </row>
        <row r="326">
          <cell r="A326" t="str">
            <v>11226</v>
          </cell>
          <cell r="B326" t="str">
            <v>TORO LABRADOR</v>
          </cell>
          <cell r="C326" t="str">
            <v>EX-209 PK: 22,5</v>
          </cell>
          <cell r="D326" t="str">
            <v>PUEBLONUEVO DEL GUADIANA</v>
          </cell>
          <cell r="E326" t="str">
            <v>BADAJOZ</v>
          </cell>
          <cell r="F326" t="str">
            <v>06184</v>
          </cell>
          <cell r="G326" t="str">
            <v>924474002/638761401</v>
          </cell>
          <cell r="H326">
            <v>-6.7609219999999999</v>
          </cell>
          <cell r="I326">
            <v>38.921807999999999</v>
          </cell>
          <cell r="J326" t="str">
            <v>034</v>
          </cell>
          <cell r="K326" t="str">
            <v>Si</v>
          </cell>
        </row>
        <row r="327">
          <cell r="A327" t="str">
            <v>11227</v>
          </cell>
          <cell r="B327" t="str">
            <v>LA PLAYA</v>
          </cell>
          <cell r="C327" t="str">
            <v>CTRA. BARROSA-CHICLANA DE LA FRONTERA-SANCTI PETRI, 2.5</v>
          </cell>
          <cell r="D327" t="str">
            <v>CHICLANA DE LA FRONTERA</v>
          </cell>
          <cell r="E327" t="str">
            <v>CADIZ</v>
          </cell>
          <cell r="F327" t="str">
            <v>11130</v>
          </cell>
          <cell r="G327" t="str">
            <v>956404702</v>
          </cell>
          <cell r="H327">
            <v>-6.1766940000000004</v>
          </cell>
          <cell r="I327">
            <v>36.393555999999997</v>
          </cell>
          <cell r="J327" t="str">
            <v>034</v>
          </cell>
          <cell r="K327" t="str">
            <v>No</v>
          </cell>
        </row>
        <row r="328">
          <cell r="A328" t="str">
            <v>11233</v>
          </cell>
          <cell r="B328" t="str">
            <v>EL MARTILLO</v>
          </cell>
          <cell r="C328" t="str">
            <v>MA-202 PK: 29,3</v>
          </cell>
          <cell r="D328" t="str">
            <v>CUEVAS DE SAN MARCOS</v>
          </cell>
          <cell r="E328" t="str">
            <v>MALAGA</v>
          </cell>
          <cell r="F328" t="str">
            <v>29210</v>
          </cell>
          <cell r="G328" t="str">
            <v>952728556/952728556</v>
          </cell>
          <cell r="H328">
            <v>-4.419797</v>
          </cell>
          <cell r="I328">
            <v>37.267761</v>
          </cell>
          <cell r="J328" t="str">
            <v>034</v>
          </cell>
          <cell r="K328" t="str">
            <v>Si</v>
          </cell>
        </row>
        <row r="329">
          <cell r="A329" t="str">
            <v>11241</v>
          </cell>
          <cell r="B329" t="str">
            <v>CAMINO DEL ROCIO</v>
          </cell>
          <cell r="C329" t="str">
            <v>SE-631 PK: 3,9</v>
          </cell>
          <cell r="D329" t="str">
            <v>PILAS</v>
          </cell>
          <cell r="E329" t="str">
            <v>SEVILLA</v>
          </cell>
          <cell r="F329" t="str">
            <v>41840</v>
          </cell>
          <cell r="G329" t="str">
            <v>955755487/955750288</v>
          </cell>
          <cell r="H329">
            <v>-6.3026450000000001</v>
          </cell>
          <cell r="I329">
            <v>37.271309000000002</v>
          </cell>
          <cell r="J329" t="str">
            <v>034</v>
          </cell>
          <cell r="K329" t="str">
            <v>Si</v>
          </cell>
        </row>
        <row r="330">
          <cell r="A330" t="str">
            <v>11280</v>
          </cell>
          <cell r="B330" t="str">
            <v>LA JUNQUERA</v>
          </cell>
          <cell r="C330" t="str">
            <v>N-II PK: 783</v>
          </cell>
          <cell r="D330" t="str">
            <v>LA JUNQUERA</v>
          </cell>
          <cell r="E330" t="str">
            <v>GERONA</v>
          </cell>
          <cell r="F330" t="str">
            <v>17700</v>
          </cell>
          <cell r="G330" t="str">
            <v>972555311</v>
          </cell>
          <cell r="H330">
            <v>2.8668339999999999</v>
          </cell>
          <cell r="I330">
            <v>42.426946000000001</v>
          </cell>
          <cell r="J330" t="str">
            <v>034</v>
          </cell>
          <cell r="K330" t="str">
            <v>Si</v>
          </cell>
        </row>
        <row r="331">
          <cell r="A331" t="str">
            <v>11312</v>
          </cell>
          <cell r="B331" t="str">
            <v>FORTUNA</v>
          </cell>
          <cell r="C331" t="str">
            <v>C-3223 PK: 9,7</v>
          </cell>
          <cell r="D331" t="str">
            <v>FORTUNA</v>
          </cell>
          <cell r="E331" t="str">
            <v>MURCIA</v>
          </cell>
          <cell r="F331" t="str">
            <v>30620</v>
          </cell>
          <cell r="G331" t="str">
            <v>968686104</v>
          </cell>
          <cell r="H331">
            <v>-1.107683</v>
          </cell>
          <cell r="I331">
            <v>38.122405999999998</v>
          </cell>
          <cell r="J331" t="str">
            <v>034</v>
          </cell>
          <cell r="K331" t="str">
            <v>No</v>
          </cell>
        </row>
        <row r="332">
          <cell r="A332" t="str">
            <v>11315</v>
          </cell>
          <cell r="B332" t="str">
            <v>AFER</v>
          </cell>
          <cell r="C332" t="str">
            <v>EX-102 PK: 12,199999999999999</v>
          </cell>
          <cell r="D332" t="str">
            <v>CAMPO LUGAR</v>
          </cell>
          <cell r="E332" t="str">
            <v>CACERES</v>
          </cell>
          <cell r="F332" t="str">
            <v>10134</v>
          </cell>
          <cell r="G332" t="str">
            <v>927492647</v>
          </cell>
          <cell r="H332">
            <v>-5.787833</v>
          </cell>
          <cell r="I332">
            <v>39.216971999999998</v>
          </cell>
          <cell r="J332" t="str">
            <v>034</v>
          </cell>
          <cell r="K332" t="str">
            <v>Si</v>
          </cell>
        </row>
        <row r="333">
          <cell r="A333" t="str">
            <v>11330</v>
          </cell>
          <cell r="B333" t="str">
            <v>URITIASOLO</v>
          </cell>
          <cell r="C333" t="str">
            <v>VENTA DE LA ESTRELLA, 3 - POLIGONO INDUSTRIAL URITIASOLO, PARCELA 215</v>
          </cell>
          <cell r="D333" t="str">
            <v>VITORIA</v>
          </cell>
          <cell r="E333" t="str">
            <v>ALAVA</v>
          </cell>
          <cell r="F333" t="str">
            <v>01006</v>
          </cell>
          <cell r="G333" t="str">
            <v>945231164/945215897</v>
          </cell>
          <cell r="H333">
            <v>-2.658277</v>
          </cell>
          <cell r="I333">
            <v>42.836823000000003</v>
          </cell>
          <cell r="J333" t="str">
            <v>034</v>
          </cell>
          <cell r="K333" t="str">
            <v>No</v>
          </cell>
        </row>
        <row r="334">
          <cell r="A334" t="str">
            <v>11342</v>
          </cell>
          <cell r="B334" t="str">
            <v>POR PEINETO</v>
          </cell>
          <cell r="C334" t="str">
            <v>PO-231 PK: 0</v>
          </cell>
          <cell r="D334" t="str">
            <v>CAMPOLAMEIRO</v>
          </cell>
          <cell r="E334" t="str">
            <v>PONTEVEDRA</v>
          </cell>
          <cell r="F334" t="str">
            <v>36110</v>
          </cell>
          <cell r="G334" t="str">
            <v>986752060</v>
          </cell>
          <cell r="H334">
            <v>-8.5436770000000006</v>
          </cell>
          <cell r="I334">
            <v>42.536171000000003</v>
          </cell>
          <cell r="J334" t="str">
            <v>034</v>
          </cell>
          <cell r="K334" t="str">
            <v>No</v>
          </cell>
        </row>
        <row r="335">
          <cell r="A335" t="str">
            <v>11352</v>
          </cell>
          <cell r="B335" t="str">
            <v>LAS PEDROÑERAS</v>
          </cell>
          <cell r="C335" t="str">
            <v>N-301 PK: 160</v>
          </cell>
          <cell r="D335" t="str">
            <v>LAS PEDROÑERAS</v>
          </cell>
          <cell r="E335" t="str">
            <v>CUENCA</v>
          </cell>
          <cell r="F335" t="str">
            <v>16660</v>
          </cell>
          <cell r="G335" t="str">
            <v>967160103/680375043</v>
          </cell>
          <cell r="H335">
            <v>-2.671694</v>
          </cell>
          <cell r="I335">
            <v>39.442943999999997</v>
          </cell>
          <cell r="J335" t="str">
            <v>034</v>
          </cell>
          <cell r="K335" t="str">
            <v>No</v>
          </cell>
        </row>
        <row r="336">
          <cell r="A336" t="str">
            <v>11369</v>
          </cell>
          <cell r="B336" t="str">
            <v>PARIS URGEL</v>
          </cell>
          <cell r="C336" t="str">
            <v>CONDE DE URGEL, 219-221</v>
          </cell>
          <cell r="D336" t="str">
            <v>BARCELONA</v>
          </cell>
          <cell r="E336" t="str">
            <v>BARCELONA</v>
          </cell>
          <cell r="F336" t="str">
            <v>08036</v>
          </cell>
          <cell r="G336" t="str">
            <v>934304308/934109482</v>
          </cell>
          <cell r="H336">
            <v>2.1477409999999999</v>
          </cell>
          <cell r="I336">
            <v>41.390037</v>
          </cell>
          <cell r="J336" t="str">
            <v>034</v>
          </cell>
          <cell r="K336" t="str">
            <v>No</v>
          </cell>
        </row>
        <row r="337">
          <cell r="A337" t="str">
            <v>11375</v>
          </cell>
          <cell r="B337" t="str">
            <v>EL ROLLO</v>
          </cell>
          <cell r="C337" t="str">
            <v>N-340A PK: 656</v>
          </cell>
          <cell r="D337" t="str">
            <v>MURCIA</v>
          </cell>
          <cell r="E337" t="str">
            <v>MURCIA</v>
          </cell>
          <cell r="F337" t="str">
            <v>30002</v>
          </cell>
          <cell r="G337" t="str">
            <v>968342191/968259534</v>
          </cell>
          <cell r="H337">
            <v>-1.133472</v>
          </cell>
          <cell r="I337">
            <v>37.976582999999998</v>
          </cell>
          <cell r="J337" t="str">
            <v>034</v>
          </cell>
          <cell r="K337" t="str">
            <v>No</v>
          </cell>
        </row>
        <row r="338">
          <cell r="A338" t="str">
            <v>11378</v>
          </cell>
          <cell r="B338" t="str">
            <v>VIRGEN DE VALDEFUENTES</v>
          </cell>
          <cell r="C338" t="str">
            <v>CC-204 PK: 23,9</v>
          </cell>
          <cell r="D338" t="str">
            <v>MONTEHERMOSO</v>
          </cell>
          <cell r="E338" t="str">
            <v>CACERES</v>
          </cell>
          <cell r="F338" t="str">
            <v>10810</v>
          </cell>
          <cell r="G338" t="str">
            <v>927430071</v>
          </cell>
          <cell r="H338">
            <v>-6.3287779999999998</v>
          </cell>
          <cell r="I338">
            <v>40.081833000000003</v>
          </cell>
          <cell r="J338" t="str">
            <v>034</v>
          </cell>
          <cell r="K338" t="str">
            <v>Si</v>
          </cell>
        </row>
        <row r="339">
          <cell r="A339" t="str">
            <v>11395</v>
          </cell>
          <cell r="B339" t="str">
            <v>SAN MARCOS-CABOVILAÑO</v>
          </cell>
          <cell r="C339" t="str">
            <v>C-552 PK: 25,2</v>
          </cell>
          <cell r="D339" t="str">
            <v>LARACHA</v>
          </cell>
          <cell r="E339" t="str">
            <v>LA CORUÑA</v>
          </cell>
          <cell r="F339" t="str">
            <v>15145</v>
          </cell>
          <cell r="G339" t="str">
            <v>981605014</v>
          </cell>
          <cell r="H339">
            <v>-8.614528</v>
          </cell>
          <cell r="I339">
            <v>43.250472000000002</v>
          </cell>
          <cell r="J339" t="str">
            <v>034</v>
          </cell>
          <cell r="K339" t="str">
            <v>No</v>
          </cell>
        </row>
        <row r="340">
          <cell r="A340" t="str">
            <v>11403</v>
          </cell>
          <cell r="B340" t="str">
            <v>L'ALDEA</v>
          </cell>
          <cell r="C340" t="str">
            <v>MAYOR ESQUINA A MONTURIOL, 120</v>
          </cell>
          <cell r="D340" t="str">
            <v>LA ALDEA</v>
          </cell>
          <cell r="E340" t="str">
            <v>TARRAGONA</v>
          </cell>
          <cell r="F340" t="str">
            <v>43896</v>
          </cell>
          <cell r="G340" t="str">
            <v>977451237/977451212</v>
          </cell>
          <cell r="H340">
            <v>0.61469499999999999</v>
          </cell>
          <cell r="I340">
            <v>40.744152999999997</v>
          </cell>
          <cell r="J340" t="str">
            <v>034</v>
          </cell>
          <cell r="K340" t="str">
            <v>Si</v>
          </cell>
        </row>
        <row r="341">
          <cell r="A341" t="str">
            <v>11408</v>
          </cell>
          <cell r="B341" t="str">
            <v>CASTEJON DEL PUENTE</v>
          </cell>
          <cell r="C341" t="str">
            <v>N-240 PK: 149,5</v>
          </cell>
          <cell r="D341" t="str">
            <v>CASTEJON DEL PUENTE</v>
          </cell>
          <cell r="E341" t="str">
            <v>HUESCA</v>
          </cell>
          <cell r="F341" t="str">
            <v>22310</v>
          </cell>
          <cell r="G341" t="str">
            <v>974404763</v>
          </cell>
          <cell r="H341">
            <v>0.153643</v>
          </cell>
          <cell r="I341">
            <v>41.950161000000001</v>
          </cell>
          <cell r="J341" t="str">
            <v>034</v>
          </cell>
          <cell r="K341" t="str">
            <v>No</v>
          </cell>
        </row>
        <row r="342">
          <cell r="A342" t="str">
            <v>11415</v>
          </cell>
          <cell r="B342" t="str">
            <v>KADE-4</v>
          </cell>
          <cell r="C342" t="str">
            <v>ALP-701 PK: 1,8</v>
          </cell>
          <cell r="D342" t="str">
            <v>ROQUETAS DE MAR</v>
          </cell>
          <cell r="E342" t="str">
            <v>ALMERIA</v>
          </cell>
          <cell r="F342" t="str">
            <v>04740</v>
          </cell>
          <cell r="G342" t="str">
            <v>950334808/950320881</v>
          </cell>
          <cell r="H342">
            <v>-2.6169560000000001</v>
          </cell>
          <cell r="I342">
            <v>36.741373000000003</v>
          </cell>
          <cell r="J342" t="str">
            <v>034</v>
          </cell>
          <cell r="K342" t="str">
            <v>No</v>
          </cell>
        </row>
        <row r="343">
          <cell r="A343" t="str">
            <v>11440</v>
          </cell>
          <cell r="B343" t="str">
            <v>EL SEGRE</v>
          </cell>
          <cell r="C343" t="str">
            <v>POLIGONO INDUSTRIAL EL SEGRE, PARCELA 202-R</v>
          </cell>
          <cell r="D343" t="str">
            <v>LERIDA</v>
          </cell>
          <cell r="E343" t="str">
            <v>LERIDA</v>
          </cell>
          <cell r="F343" t="str">
            <v>25191</v>
          </cell>
          <cell r="G343" t="str">
            <v>973244036/973211125</v>
          </cell>
          <cell r="H343">
            <v>0.64971500000000004</v>
          </cell>
          <cell r="I343">
            <v>41.617531</v>
          </cell>
          <cell r="J343" t="str">
            <v>034</v>
          </cell>
          <cell r="K343" t="str">
            <v>Si</v>
          </cell>
        </row>
        <row r="344">
          <cell r="A344" t="str">
            <v>11446</v>
          </cell>
          <cell r="B344" t="str">
            <v>LA CISTERNIGA</v>
          </cell>
          <cell r="C344" t="str">
            <v>N-122 PK: 353,8</v>
          </cell>
          <cell r="D344" t="str">
            <v>LA CISTERNIGA</v>
          </cell>
          <cell r="E344" t="str">
            <v>VALLADOLID</v>
          </cell>
          <cell r="F344" t="str">
            <v>47193</v>
          </cell>
          <cell r="G344" t="str">
            <v>983401644</v>
          </cell>
          <cell r="H344">
            <v>-4.6555859999999996</v>
          </cell>
          <cell r="I344">
            <v>41.598028999999997</v>
          </cell>
          <cell r="J344" t="str">
            <v>034</v>
          </cell>
          <cell r="K344" t="str">
            <v>No</v>
          </cell>
        </row>
        <row r="345">
          <cell r="A345" t="str">
            <v>11483</v>
          </cell>
          <cell r="B345" t="str">
            <v>HOSTAL ATENEO</v>
          </cell>
          <cell r="C345" t="str">
            <v>N-525 PK: 267,8</v>
          </cell>
          <cell r="D345" t="str">
            <v>REINO</v>
          </cell>
          <cell r="E345" t="str">
            <v>ORENSE</v>
          </cell>
          <cell r="F345" t="str">
            <v>32138</v>
          </cell>
          <cell r="G345" t="str">
            <v>988403331/988403203</v>
          </cell>
          <cell r="H345">
            <v>-8.017417</v>
          </cell>
          <cell r="I345">
            <v>42.513027999999998</v>
          </cell>
          <cell r="J345" t="str">
            <v>034</v>
          </cell>
          <cell r="K345" t="str">
            <v>Si</v>
          </cell>
        </row>
        <row r="346">
          <cell r="A346" t="str">
            <v>11486</v>
          </cell>
          <cell r="B346" t="str">
            <v>PUERTA DE ALICANTE</v>
          </cell>
          <cell r="C346" t="str">
            <v>AVDA. ALCALDE LORENZO CARBONELL, 71</v>
          </cell>
          <cell r="D346" t="str">
            <v>ALICANTE</v>
          </cell>
          <cell r="E346" t="str">
            <v>ALICANTE</v>
          </cell>
          <cell r="F346" t="str">
            <v>03008</v>
          </cell>
          <cell r="G346" t="str">
            <v>965280917</v>
          </cell>
          <cell r="H346">
            <v>-0.51600000000000001</v>
          </cell>
          <cell r="I346">
            <v>38.338611</v>
          </cell>
          <cell r="J346" t="str">
            <v>034</v>
          </cell>
          <cell r="K346" t="str">
            <v>No</v>
          </cell>
        </row>
        <row r="347">
          <cell r="A347" t="str">
            <v>11490</v>
          </cell>
          <cell r="B347" t="str">
            <v>VILLAGARCIA DE AROSA</v>
          </cell>
          <cell r="C347" t="str">
            <v>N-640 PK: 236,7</v>
          </cell>
          <cell r="D347" t="str">
            <v>VILLAGARCIA DE AROSA</v>
          </cell>
          <cell r="E347" t="str">
            <v>PONTEVEDRA</v>
          </cell>
          <cell r="F347" t="str">
            <v>36600</v>
          </cell>
          <cell r="G347" t="str">
            <v>986510100/986856067</v>
          </cell>
          <cell r="H347">
            <v>-8.7473740000000006</v>
          </cell>
          <cell r="I347">
            <v>42.589872999999997</v>
          </cell>
          <cell r="J347" t="str">
            <v>034</v>
          </cell>
          <cell r="K347" t="str">
            <v>No</v>
          </cell>
        </row>
        <row r="348">
          <cell r="A348" t="str">
            <v>11496</v>
          </cell>
          <cell r="B348" t="str">
            <v>VIRGEN DE LOS MILAGROS</v>
          </cell>
          <cell r="C348" t="str">
            <v>A-494 PK: 18,6</v>
          </cell>
          <cell r="D348" t="str">
            <v>PALOS DE LA FRONTERA</v>
          </cell>
          <cell r="E348" t="str">
            <v>HUELVA</v>
          </cell>
          <cell r="F348" t="str">
            <v>21810</v>
          </cell>
          <cell r="G348" t="str">
            <v>959530533</v>
          </cell>
          <cell r="H348">
            <v>-6.8735150000000003</v>
          </cell>
          <cell r="I348">
            <v>37.215237000000002</v>
          </cell>
          <cell r="J348" t="str">
            <v>034</v>
          </cell>
          <cell r="K348" t="str">
            <v>No</v>
          </cell>
        </row>
        <row r="349">
          <cell r="A349" t="str">
            <v>11521</v>
          </cell>
          <cell r="B349" t="str">
            <v>MALGRAT II</v>
          </cell>
          <cell r="C349" t="str">
            <v>BV-6001 PK: 2,6</v>
          </cell>
          <cell r="D349" t="str">
            <v>MALGRAT DE MAR</v>
          </cell>
          <cell r="E349" t="str">
            <v>BARCELONA</v>
          </cell>
          <cell r="F349" t="str">
            <v>08380</v>
          </cell>
          <cell r="G349" t="str">
            <v>937654747/937654646</v>
          </cell>
          <cell r="H349">
            <v>2.7475700000000001</v>
          </cell>
          <cell r="I349">
            <v>41.656317999999999</v>
          </cell>
          <cell r="J349" t="str">
            <v>034</v>
          </cell>
          <cell r="K349" t="str">
            <v>No</v>
          </cell>
        </row>
        <row r="350">
          <cell r="A350" t="str">
            <v>11530</v>
          </cell>
          <cell r="B350" t="str">
            <v>PALOS DE LA FRONTERA</v>
          </cell>
          <cell r="C350" t="str">
            <v>MICROPOLIGONO INDUSTRIAL SAN JORGE 68</v>
          </cell>
          <cell r="D350" t="str">
            <v>PALOS DE LA FRONTERA</v>
          </cell>
          <cell r="E350" t="str">
            <v>HUELVA</v>
          </cell>
          <cell r="F350" t="str">
            <v>21810</v>
          </cell>
          <cell r="G350" t="str">
            <v>959350852</v>
          </cell>
          <cell r="H350">
            <v>-6.8823460000000001</v>
          </cell>
          <cell r="I350">
            <v>37.222448999999997</v>
          </cell>
          <cell r="J350" t="str">
            <v>034</v>
          </cell>
          <cell r="K350" t="str">
            <v>Si</v>
          </cell>
        </row>
        <row r="351">
          <cell r="A351" t="str">
            <v>11532</v>
          </cell>
          <cell r="B351" t="str">
            <v>DOLORES I</v>
          </cell>
          <cell r="C351" t="str">
            <v>AP-3061 PK: 15,5</v>
          </cell>
          <cell r="D351" t="str">
            <v>DOLORES</v>
          </cell>
          <cell r="E351" t="str">
            <v>ALICANTE</v>
          </cell>
          <cell r="F351" t="str">
            <v>03150</v>
          </cell>
          <cell r="G351" t="str">
            <v>966710181</v>
          </cell>
          <cell r="H351">
            <v>-0.74855499999999997</v>
          </cell>
          <cell r="I351">
            <v>38.140900999999999</v>
          </cell>
          <cell r="J351" t="str">
            <v>034</v>
          </cell>
          <cell r="K351" t="str">
            <v>Si</v>
          </cell>
        </row>
        <row r="352">
          <cell r="A352" t="str">
            <v>11537</v>
          </cell>
          <cell r="B352" t="str">
            <v>SAN PEDRO DEL PINATAR II</v>
          </cell>
          <cell r="C352" t="str">
            <v>N-332A PK: 36,5</v>
          </cell>
          <cell r="D352" t="str">
            <v>SAN PEDRO DEL PINATAR</v>
          </cell>
          <cell r="E352" t="str">
            <v>MURCIA</v>
          </cell>
          <cell r="F352" t="str">
            <v>30740</v>
          </cell>
          <cell r="G352" t="str">
            <v>968184661</v>
          </cell>
          <cell r="H352">
            <v>-0.79894399999999999</v>
          </cell>
          <cell r="I352">
            <v>37.830167000000003</v>
          </cell>
          <cell r="J352" t="str">
            <v>034</v>
          </cell>
          <cell r="K352" t="str">
            <v>No</v>
          </cell>
        </row>
        <row r="353">
          <cell r="A353" t="str">
            <v>11542</v>
          </cell>
          <cell r="B353" t="str">
            <v>SILLEDA</v>
          </cell>
          <cell r="C353" t="str">
            <v>N-525 PK: 301,5</v>
          </cell>
          <cell r="D353" t="str">
            <v>SILLEDA</v>
          </cell>
          <cell r="E353" t="str">
            <v>PONTEVEDRA</v>
          </cell>
          <cell r="F353" t="str">
            <v>36540</v>
          </cell>
          <cell r="G353" t="str">
            <v>986580288/986580823</v>
          </cell>
          <cell r="H353">
            <v>-8.2401110000000006</v>
          </cell>
          <cell r="I353">
            <v>42.696057000000003</v>
          </cell>
          <cell r="J353" t="str">
            <v>034</v>
          </cell>
          <cell r="K353" t="str">
            <v>Si</v>
          </cell>
        </row>
        <row r="354">
          <cell r="A354" t="str">
            <v>11544</v>
          </cell>
          <cell r="B354" t="str">
            <v>EL HIGUERON</v>
          </cell>
          <cell r="C354" t="str">
            <v>CA-233 PK: 6,3</v>
          </cell>
          <cell r="D354" t="str">
            <v>LA LINEA DE LA CONCEPCION</v>
          </cell>
          <cell r="E354" t="str">
            <v>CADIZ</v>
          </cell>
          <cell r="F354" t="str">
            <v>11300</v>
          </cell>
          <cell r="G354" t="str">
            <v>619163275/679137101</v>
          </cell>
          <cell r="H354">
            <v>-5.3497370000000002</v>
          </cell>
          <cell r="I354">
            <v>36.186568999999999</v>
          </cell>
          <cell r="J354" t="str">
            <v>034</v>
          </cell>
          <cell r="K354" t="str">
            <v>No</v>
          </cell>
        </row>
        <row r="355">
          <cell r="A355" t="str">
            <v>11551</v>
          </cell>
          <cell r="B355" t="str">
            <v>LA ARROYADA</v>
          </cell>
          <cell r="C355" t="str">
            <v>N-601 PK: 159,4</v>
          </cell>
          <cell r="D355" t="str">
            <v>ALCAZAREN</v>
          </cell>
          <cell r="E355" t="str">
            <v>VALLADOLID</v>
          </cell>
          <cell r="F355" t="str">
            <v>47238</v>
          </cell>
          <cell r="G355" t="str">
            <v>983609147</v>
          </cell>
          <cell r="H355">
            <v>-4.6850560000000003</v>
          </cell>
          <cell r="I355">
            <v>41.386555999999999</v>
          </cell>
          <cell r="J355" t="str">
            <v>034</v>
          </cell>
          <cell r="K355" t="str">
            <v>No</v>
          </cell>
        </row>
        <row r="356">
          <cell r="A356" t="str">
            <v>11562</v>
          </cell>
          <cell r="B356" t="str">
            <v>SALGADO Y ORTA</v>
          </cell>
          <cell r="C356" t="str">
            <v>H-122 PK: ,1</v>
          </cell>
          <cell r="D356" t="str">
            <v>VILLABLANCA</v>
          </cell>
          <cell r="E356" t="str">
            <v>HUELVA</v>
          </cell>
          <cell r="F356" t="str">
            <v>21590</v>
          </cell>
          <cell r="G356" t="str">
            <v>959340302</v>
          </cell>
          <cell r="H356">
            <v>-7.3438800000000004</v>
          </cell>
          <cell r="I356">
            <v>37.309047</v>
          </cell>
          <cell r="J356" t="str">
            <v>034</v>
          </cell>
          <cell r="K356" t="str">
            <v>Si</v>
          </cell>
        </row>
        <row r="357">
          <cell r="A357" t="str">
            <v>11564</v>
          </cell>
          <cell r="B357" t="str">
            <v>OTERICO</v>
          </cell>
          <cell r="C357" t="str">
            <v>LE-493 PK: 43,3</v>
          </cell>
          <cell r="D357" t="str">
            <v>RIELLO</v>
          </cell>
          <cell r="E357" t="str">
            <v>LEON</v>
          </cell>
          <cell r="F357" t="str">
            <v>24127</v>
          </cell>
          <cell r="G357" t="str">
            <v>987580702/987593070</v>
          </cell>
          <cell r="H357">
            <v>-5.9284020000000002</v>
          </cell>
          <cell r="I357">
            <v>42.778058999999999</v>
          </cell>
          <cell r="J357" t="str">
            <v>034</v>
          </cell>
          <cell r="K357" t="str">
            <v>No</v>
          </cell>
        </row>
        <row r="358">
          <cell r="A358" t="str">
            <v>11577</v>
          </cell>
          <cell r="B358" t="str">
            <v>CORELLA</v>
          </cell>
          <cell r="C358" t="str">
            <v>NA-161 PK: 4,2</v>
          </cell>
          <cell r="D358" t="str">
            <v>CORELLA</v>
          </cell>
          <cell r="E358" t="str">
            <v>NAVARRA</v>
          </cell>
          <cell r="F358" t="str">
            <v>31591</v>
          </cell>
          <cell r="G358" t="str">
            <v>948401386/948401757</v>
          </cell>
          <cell r="H358">
            <v>-1.7979179999999999</v>
          </cell>
          <cell r="I358">
            <v>42.114527000000002</v>
          </cell>
          <cell r="J358" t="str">
            <v>034</v>
          </cell>
          <cell r="K358" t="str">
            <v>Si</v>
          </cell>
        </row>
        <row r="359">
          <cell r="A359" t="str">
            <v>11587</v>
          </cell>
          <cell r="B359" t="str">
            <v>EL CAMPOFRIO</v>
          </cell>
          <cell r="C359" t="str">
            <v>N-234 PK: 141</v>
          </cell>
          <cell r="D359" t="str">
            <v>CELLA</v>
          </cell>
          <cell r="E359" t="str">
            <v>TERUEL</v>
          </cell>
          <cell r="F359" t="str">
            <v>44370</v>
          </cell>
          <cell r="G359" t="str">
            <v>978653601/619824320</v>
          </cell>
          <cell r="H359">
            <v>-1.253279</v>
          </cell>
          <cell r="I359">
            <v>40.482711999999999</v>
          </cell>
          <cell r="J359" t="str">
            <v>034</v>
          </cell>
          <cell r="K359" t="str">
            <v>No</v>
          </cell>
        </row>
        <row r="360">
          <cell r="A360" t="str">
            <v>11599</v>
          </cell>
          <cell r="B360" t="str">
            <v>CAMPOHERMOSO</v>
          </cell>
          <cell r="C360" t="str">
            <v>ALP-204 PK: 10,6</v>
          </cell>
          <cell r="D360" t="str">
            <v>CAMPOHERMOSO</v>
          </cell>
          <cell r="E360" t="str">
            <v>ALMERIA</v>
          </cell>
          <cell r="F360" t="str">
            <v>04110</v>
          </cell>
          <cell r="G360" t="str">
            <v>950385456</v>
          </cell>
          <cell r="H360">
            <v>-2.1436670000000002</v>
          </cell>
          <cell r="I360">
            <v>36.927306000000002</v>
          </cell>
          <cell r="J360" t="str">
            <v>034</v>
          </cell>
          <cell r="K360" t="str">
            <v>No</v>
          </cell>
        </row>
        <row r="361">
          <cell r="A361" t="str">
            <v>11619</v>
          </cell>
          <cell r="B361" t="str">
            <v>LA MILAGROSA</v>
          </cell>
          <cell r="C361" t="str">
            <v>ALP-751 PK: 19,4</v>
          </cell>
          <cell r="D361" t="str">
            <v>TABERNO</v>
          </cell>
          <cell r="E361" t="str">
            <v>ALMERIA</v>
          </cell>
          <cell r="F361" t="str">
            <v>04692</v>
          </cell>
          <cell r="G361" t="str">
            <v>950163338/950163294</v>
          </cell>
          <cell r="H361">
            <v>-2.0717319999999999</v>
          </cell>
          <cell r="I361">
            <v>37.463442000000001</v>
          </cell>
          <cell r="J361" t="str">
            <v>034</v>
          </cell>
          <cell r="K361" t="str">
            <v>No</v>
          </cell>
        </row>
        <row r="362">
          <cell r="A362" t="str">
            <v>11622</v>
          </cell>
          <cell r="B362" t="str">
            <v>EMILIO</v>
          </cell>
          <cell r="C362" t="str">
            <v>A-362 PK: 7</v>
          </cell>
          <cell r="D362" t="str">
            <v>UTRERA</v>
          </cell>
          <cell r="E362" t="str">
            <v>SEVILLA</v>
          </cell>
          <cell r="F362" t="str">
            <v>41710</v>
          </cell>
          <cell r="G362" t="str">
            <v>954861504</v>
          </cell>
          <cell r="H362">
            <v>-5.8497579999999996</v>
          </cell>
          <cell r="I362">
            <v>37.178939999999997</v>
          </cell>
          <cell r="J362" t="str">
            <v>034</v>
          </cell>
          <cell r="K362" t="str">
            <v>No</v>
          </cell>
        </row>
        <row r="363">
          <cell r="A363" t="str">
            <v>11624</v>
          </cell>
          <cell r="B363" t="str">
            <v>VIRGEN DE CONSOLACION</v>
          </cell>
          <cell r="C363" t="str">
            <v>A-376 PK: 23,7</v>
          </cell>
          <cell r="D363" t="str">
            <v>ALCALA DE GUADAIRA</v>
          </cell>
          <cell r="E363" t="str">
            <v>SEVILLA</v>
          </cell>
          <cell r="F363" t="str">
            <v>41500</v>
          </cell>
          <cell r="G363" t="str">
            <v>955950706/954930584</v>
          </cell>
          <cell r="H363">
            <v>-5.8343970000000001</v>
          </cell>
          <cell r="I363">
            <v>37.242139999999999</v>
          </cell>
          <cell r="J363" t="str">
            <v>034</v>
          </cell>
          <cell r="K363" t="str">
            <v>No</v>
          </cell>
        </row>
        <row r="364">
          <cell r="A364" t="str">
            <v>11644</v>
          </cell>
          <cell r="B364" t="str">
            <v>FOMBELLIDA</v>
          </cell>
          <cell r="C364" t="str">
            <v>N-611 PK: 130,1</v>
          </cell>
          <cell r="D364" t="str">
            <v>FOMBELLIDA</v>
          </cell>
          <cell r="E364" t="str">
            <v>CANTABRIA</v>
          </cell>
          <cell r="F364" t="str">
            <v>39213</v>
          </cell>
          <cell r="H364">
            <v>-4.1244341580523303</v>
          </cell>
          <cell r="I364">
            <v>42.938909250181297</v>
          </cell>
          <cell r="J364" t="str">
            <v>034</v>
          </cell>
          <cell r="K364" t="str">
            <v>Si</v>
          </cell>
        </row>
        <row r="365">
          <cell r="A365" t="str">
            <v>11653</v>
          </cell>
          <cell r="B365" t="str">
            <v>CANYELLES</v>
          </cell>
          <cell r="C365" t="str">
            <v>C-15 PK: 45,4</v>
          </cell>
          <cell r="D365" t="str">
            <v>CANYELLAS</v>
          </cell>
          <cell r="E365" t="str">
            <v>BARCELONA</v>
          </cell>
          <cell r="F365" t="str">
            <v>08811</v>
          </cell>
          <cell r="G365" t="str">
            <v>977162254/938188292</v>
          </cell>
          <cell r="H365">
            <v>1.7239169999999999</v>
          </cell>
          <cell r="I365">
            <v>41.283306000000003</v>
          </cell>
          <cell r="J365" t="str">
            <v>034</v>
          </cell>
          <cell r="K365" t="str">
            <v>No</v>
          </cell>
        </row>
        <row r="366">
          <cell r="A366" t="str">
            <v>11657</v>
          </cell>
          <cell r="B366" t="str">
            <v>ALGODA</v>
          </cell>
          <cell r="C366" t="str">
            <v>AV-3051 PK: 6,2</v>
          </cell>
          <cell r="D366" t="str">
            <v>ELCHE</v>
          </cell>
          <cell r="E366" t="str">
            <v>ALICANTE</v>
          </cell>
          <cell r="F366" t="str">
            <v>03203</v>
          </cell>
          <cell r="G366" t="str">
            <v>966630247</v>
          </cell>
          <cell r="H366">
            <v>-0.76142299999999996</v>
          </cell>
          <cell r="I366">
            <v>38.218316999999999</v>
          </cell>
          <cell r="J366" t="str">
            <v>034</v>
          </cell>
          <cell r="K366" t="str">
            <v>Si</v>
          </cell>
        </row>
        <row r="367">
          <cell r="A367" t="str">
            <v>11660</v>
          </cell>
          <cell r="B367" t="str">
            <v>VILLAREJO I</v>
          </cell>
          <cell r="C367" t="str">
            <v>A-3 PK: 49,4</v>
          </cell>
          <cell r="D367" t="str">
            <v>VILLAREJO DE SALVANES</v>
          </cell>
          <cell r="E367" t="str">
            <v>MADRID</v>
          </cell>
          <cell r="F367" t="str">
            <v>28590</v>
          </cell>
          <cell r="G367" t="str">
            <v>918742464</v>
          </cell>
          <cell r="H367">
            <v>-3.286111</v>
          </cell>
          <cell r="I367">
            <v>40.166778000000001</v>
          </cell>
          <cell r="J367" t="str">
            <v>034</v>
          </cell>
          <cell r="K367" t="str">
            <v>No</v>
          </cell>
        </row>
        <row r="368">
          <cell r="A368" t="str">
            <v>11665</v>
          </cell>
          <cell r="B368" t="str">
            <v>BUQUERIN CASTRILLO</v>
          </cell>
          <cell r="C368" t="str">
            <v>N-122 PK: 278,2</v>
          </cell>
          <cell r="D368" t="str">
            <v>CASTRILLO DE LA VEGA</v>
          </cell>
          <cell r="E368" t="str">
            <v>BURGOS</v>
          </cell>
          <cell r="F368" t="str">
            <v>09391</v>
          </cell>
          <cell r="G368" t="str">
            <v>947536192/675623263</v>
          </cell>
          <cell r="H368">
            <v>-3.7827500000000001</v>
          </cell>
          <cell r="I368">
            <v>41.648417000000002</v>
          </cell>
          <cell r="J368" t="str">
            <v>034</v>
          </cell>
          <cell r="K368" t="str">
            <v>Si</v>
          </cell>
        </row>
        <row r="369">
          <cell r="A369" t="str">
            <v>11669</v>
          </cell>
          <cell r="B369" t="str">
            <v>TUEJAR</v>
          </cell>
          <cell r="C369" t="str">
            <v>CV-35 PK: 73,5</v>
          </cell>
          <cell r="D369" t="str">
            <v>TUEJAR</v>
          </cell>
          <cell r="E369" t="str">
            <v>VALENCIA</v>
          </cell>
          <cell r="F369" t="str">
            <v>46177</v>
          </cell>
          <cell r="G369" t="str">
            <v>648138651/963241110</v>
          </cell>
          <cell r="H369">
            <v>-1.039493</v>
          </cell>
          <cell r="I369">
            <v>39.773677999999997</v>
          </cell>
          <cell r="J369" t="str">
            <v>034</v>
          </cell>
          <cell r="K369" t="str">
            <v>No</v>
          </cell>
        </row>
        <row r="370">
          <cell r="A370" t="str">
            <v>11674</v>
          </cell>
          <cell r="B370" t="str">
            <v>LA ZARZUELA</v>
          </cell>
          <cell r="C370" t="str">
            <v>A-6100 PK: 0</v>
          </cell>
          <cell r="D370" t="str">
            <v>LINARES</v>
          </cell>
          <cell r="E370" t="str">
            <v>JAEN</v>
          </cell>
          <cell r="F370" t="str">
            <v>23700</v>
          </cell>
          <cell r="G370" t="str">
            <v>953693556/619077769</v>
          </cell>
          <cell r="H370">
            <v>-3.6476579999999998</v>
          </cell>
          <cell r="I370">
            <v>38.104371999999998</v>
          </cell>
          <cell r="J370" t="str">
            <v>034</v>
          </cell>
          <cell r="K370" t="str">
            <v>Si</v>
          </cell>
        </row>
        <row r="371">
          <cell r="A371" t="str">
            <v>11681</v>
          </cell>
          <cell r="B371" t="str">
            <v>QUINTANA</v>
          </cell>
          <cell r="C371" t="str">
            <v>N-632 PK: 146,8</v>
          </cell>
          <cell r="D371" t="str">
            <v>VALDES</v>
          </cell>
          <cell r="E371" t="str">
            <v>ASTURIAS</v>
          </cell>
          <cell r="F371" t="str">
            <v>33700</v>
          </cell>
          <cell r="G371" t="str">
            <v>985645316/985645316</v>
          </cell>
          <cell r="H371">
            <v>-6.4123570000000001</v>
          </cell>
          <cell r="I371">
            <v>43.543075000000002</v>
          </cell>
          <cell r="J371" t="str">
            <v>034</v>
          </cell>
          <cell r="K371" t="str">
            <v>Si</v>
          </cell>
        </row>
        <row r="372">
          <cell r="A372" t="str">
            <v>11691</v>
          </cell>
          <cell r="B372" t="str">
            <v>ALOSNO</v>
          </cell>
          <cell r="C372" t="str">
            <v>A-495 PK: 26,7</v>
          </cell>
          <cell r="D372" t="str">
            <v>ALOSNO</v>
          </cell>
          <cell r="E372" t="str">
            <v>HUELVA</v>
          </cell>
          <cell r="F372" t="str">
            <v>21520</v>
          </cell>
          <cell r="G372" t="str">
            <v>673297286</v>
          </cell>
          <cell r="H372">
            <v>-7.124028</v>
          </cell>
          <cell r="I372">
            <v>37.546028</v>
          </cell>
          <cell r="J372" t="str">
            <v>034</v>
          </cell>
          <cell r="K372" t="str">
            <v>No</v>
          </cell>
        </row>
        <row r="373">
          <cell r="A373" t="str">
            <v>11692</v>
          </cell>
          <cell r="B373" t="str">
            <v>RUS</v>
          </cell>
          <cell r="C373" t="str">
            <v>CP-1914 PK: 4,6</v>
          </cell>
          <cell r="D373" t="str">
            <v>CARBALLO</v>
          </cell>
          <cell r="E373" t="str">
            <v>LA CORUÑA</v>
          </cell>
          <cell r="F373" t="str">
            <v>15100</v>
          </cell>
          <cell r="G373" t="str">
            <v>981756181</v>
          </cell>
          <cell r="H373">
            <v>-8.6852049999999998</v>
          </cell>
          <cell r="I373">
            <v>43.168939999999999</v>
          </cell>
          <cell r="J373" t="str">
            <v>034</v>
          </cell>
          <cell r="K373" t="str">
            <v>Si</v>
          </cell>
        </row>
        <row r="374">
          <cell r="A374" t="str">
            <v>11698</v>
          </cell>
          <cell r="B374" t="str">
            <v>EL SABINAR</v>
          </cell>
          <cell r="C374" t="str">
            <v>MU-312 PK: 11</v>
          </cell>
          <cell r="D374" t="str">
            <v>LOS BELONES</v>
          </cell>
          <cell r="E374" t="str">
            <v>MURCIA</v>
          </cell>
          <cell r="F374" t="str">
            <v>30385</v>
          </cell>
          <cell r="G374" t="str">
            <v>968137145/683430895</v>
          </cell>
          <cell r="H374">
            <v>-0.79436600000000002</v>
          </cell>
          <cell r="I374">
            <v>37.628622999999997</v>
          </cell>
          <cell r="J374" t="str">
            <v>034</v>
          </cell>
          <cell r="K374" t="str">
            <v>No</v>
          </cell>
        </row>
        <row r="375">
          <cell r="A375" t="str">
            <v>11707</v>
          </cell>
          <cell r="B375" t="str">
            <v>DOS HERMANAS I</v>
          </cell>
          <cell r="C375" t="str">
            <v>A-4 PK: 552,4</v>
          </cell>
          <cell r="D375" t="str">
            <v>DOS HERMANAS</v>
          </cell>
          <cell r="E375" t="str">
            <v>SEVILLA</v>
          </cell>
          <cell r="F375" t="str">
            <v>41700</v>
          </cell>
          <cell r="G375" t="str">
            <v>955669976/955661144</v>
          </cell>
          <cell r="H375">
            <v>-5.9525290000000002</v>
          </cell>
          <cell r="I375">
            <v>37.295307999999999</v>
          </cell>
          <cell r="J375" t="str">
            <v>034</v>
          </cell>
          <cell r="K375" t="str">
            <v>No</v>
          </cell>
        </row>
        <row r="376">
          <cell r="A376" t="str">
            <v>11712</v>
          </cell>
          <cell r="B376" t="str">
            <v>SERVICADARIO</v>
          </cell>
          <cell r="C376" t="str">
            <v>AS-15 PK: 50,4</v>
          </cell>
          <cell r="D376" t="str">
            <v>CANGAS DE NARCEA</v>
          </cell>
          <cell r="E376" t="str">
            <v>ASTURIAS</v>
          </cell>
          <cell r="F376" t="str">
            <v>33800</v>
          </cell>
          <cell r="G376" t="str">
            <v>985812752/985236128</v>
          </cell>
          <cell r="H376">
            <v>-6.4993780000000001</v>
          </cell>
          <cell r="I376">
            <v>43.242978999999998</v>
          </cell>
          <cell r="J376" t="str">
            <v>034</v>
          </cell>
          <cell r="K376" t="str">
            <v>Si</v>
          </cell>
        </row>
        <row r="377">
          <cell r="A377" t="str">
            <v>11726</v>
          </cell>
          <cell r="B377" t="str">
            <v>VALDEMORO</v>
          </cell>
          <cell r="C377" t="str">
            <v>N-IVA PK: 26,3</v>
          </cell>
          <cell r="D377" t="str">
            <v>VALDEMORO</v>
          </cell>
          <cell r="E377" t="str">
            <v>MADRID</v>
          </cell>
          <cell r="F377" t="str">
            <v>28340</v>
          </cell>
          <cell r="G377" t="str">
            <v>918956003/918956250</v>
          </cell>
          <cell r="H377">
            <v>-3.6735000000000002</v>
          </cell>
          <cell r="I377">
            <v>40.189500000000002</v>
          </cell>
          <cell r="J377" t="str">
            <v>034</v>
          </cell>
          <cell r="K377" t="str">
            <v>No</v>
          </cell>
        </row>
        <row r="378">
          <cell r="A378" t="str">
            <v>11731</v>
          </cell>
          <cell r="B378" t="str">
            <v>BONAVIA</v>
          </cell>
          <cell r="C378" t="str">
            <v>N-232 PK: 271,2</v>
          </cell>
          <cell r="D378" t="str">
            <v>PEDROLA</v>
          </cell>
          <cell r="E378" t="str">
            <v>ZARAGOZA</v>
          </cell>
          <cell r="F378" t="str">
            <v>50690</v>
          </cell>
          <cell r="G378" t="str">
            <v>976618908/976549434</v>
          </cell>
          <cell r="H378">
            <v>-1.2168890000000001</v>
          </cell>
          <cell r="I378">
            <v>41.772806000000003</v>
          </cell>
          <cell r="J378" t="str">
            <v>034</v>
          </cell>
          <cell r="K378" t="str">
            <v>No</v>
          </cell>
        </row>
        <row r="379">
          <cell r="A379" t="str">
            <v>11742</v>
          </cell>
          <cell r="B379" t="str">
            <v>ELICHE</v>
          </cell>
          <cell r="C379" t="str">
            <v>P.I. LOS OLIVARES, PARCELAS 14-10 - RONDA DE LOS OLIVARES, 71</v>
          </cell>
          <cell r="D379" t="str">
            <v>JAEN</v>
          </cell>
          <cell r="E379" t="str">
            <v>JAEN</v>
          </cell>
          <cell r="F379" t="str">
            <v>23009</v>
          </cell>
          <cell r="G379" t="str">
            <v>953753899/953258708</v>
          </cell>
          <cell r="H379">
            <v>-3.790778</v>
          </cell>
          <cell r="I379">
            <v>37.799750000000003</v>
          </cell>
          <cell r="J379" t="str">
            <v>034</v>
          </cell>
          <cell r="K379" t="str">
            <v>No</v>
          </cell>
        </row>
        <row r="380">
          <cell r="A380" t="str">
            <v>11751</v>
          </cell>
          <cell r="B380" t="str">
            <v>FUENTE-ALAMO II</v>
          </cell>
          <cell r="C380" t="str">
            <v>MU-602 PK: 29,2</v>
          </cell>
          <cell r="D380" t="str">
            <v>FUENTE ALAMO</v>
          </cell>
          <cell r="E380" t="str">
            <v>MURCIA</v>
          </cell>
          <cell r="F380" t="str">
            <v>30338</v>
          </cell>
          <cell r="G380" t="str">
            <v>968151377/629752966</v>
          </cell>
          <cell r="H380">
            <v>-1.2722640000000001</v>
          </cell>
          <cell r="I380">
            <v>37.746755999999998</v>
          </cell>
          <cell r="J380" t="str">
            <v>034</v>
          </cell>
          <cell r="K380" t="str">
            <v>Si</v>
          </cell>
        </row>
        <row r="381">
          <cell r="A381" t="str">
            <v>11782</v>
          </cell>
          <cell r="B381" t="str">
            <v>EL JIMENADO</v>
          </cell>
          <cell r="C381" t="str">
            <v>F-14 PK: 6,5</v>
          </cell>
          <cell r="D381" t="str">
            <v>TORREPACHECO</v>
          </cell>
          <cell r="E381" t="str">
            <v>MURCIA</v>
          </cell>
          <cell r="F381" t="str">
            <v>30700</v>
          </cell>
          <cell r="G381" t="str">
            <v>968585123/625105170</v>
          </cell>
          <cell r="H381">
            <v>-1.018222</v>
          </cell>
          <cell r="I381">
            <v>37.753653</v>
          </cell>
          <cell r="J381" t="str">
            <v>034</v>
          </cell>
          <cell r="K381" t="str">
            <v>Si</v>
          </cell>
        </row>
        <row r="382">
          <cell r="A382" t="str">
            <v>11783</v>
          </cell>
          <cell r="B382" t="str">
            <v>LA ERMITA</v>
          </cell>
          <cell r="C382" t="str">
            <v>CM-4001 PK: 16,3</v>
          </cell>
          <cell r="D382" t="str">
            <v>VILLASECA DE LA SAGRA</v>
          </cell>
          <cell r="E382" t="str">
            <v>TOLEDO</v>
          </cell>
          <cell r="F382" t="str">
            <v>45260</v>
          </cell>
          <cell r="G382" t="str">
            <v>925278044</v>
          </cell>
          <cell r="H382">
            <v>-3.8448889999999998</v>
          </cell>
          <cell r="I382">
            <v>39.964139000000003</v>
          </cell>
          <cell r="J382" t="str">
            <v>034</v>
          </cell>
          <cell r="K382" t="str">
            <v>Si</v>
          </cell>
        </row>
        <row r="383">
          <cell r="A383" t="str">
            <v>11797</v>
          </cell>
          <cell r="B383" t="str">
            <v>LA APARECIDA</v>
          </cell>
          <cell r="C383" t="str">
            <v>N-340 PK: 681,6</v>
          </cell>
          <cell r="D383" t="str">
            <v>LA APARECIDA DE ORIHUELA</v>
          </cell>
          <cell r="E383" t="str">
            <v>ALICANTE</v>
          </cell>
          <cell r="F383" t="str">
            <v>03311</v>
          </cell>
          <cell r="G383" t="str">
            <v>965302926</v>
          </cell>
          <cell r="H383">
            <v>-0.99405600000000005</v>
          </cell>
          <cell r="I383">
            <v>38.081361000000001</v>
          </cell>
          <cell r="J383" t="str">
            <v>034</v>
          </cell>
          <cell r="K383" t="str">
            <v>No</v>
          </cell>
        </row>
        <row r="384">
          <cell r="A384" t="str">
            <v>11807</v>
          </cell>
          <cell r="B384" t="str">
            <v>DARRO</v>
          </cell>
          <cell r="C384" t="str">
            <v>N-324 PK: 204,5</v>
          </cell>
          <cell r="D384" t="str">
            <v>DARRO</v>
          </cell>
          <cell r="E384" t="str">
            <v>GRANADA</v>
          </cell>
          <cell r="F384" t="str">
            <v>18181</v>
          </cell>
          <cell r="G384" t="str">
            <v>958345482/663814125</v>
          </cell>
          <cell r="H384">
            <v>-3.2820200000000002</v>
          </cell>
          <cell r="I384">
            <v>37.359504999999999</v>
          </cell>
          <cell r="J384" t="str">
            <v>034</v>
          </cell>
          <cell r="K384" t="str">
            <v>No</v>
          </cell>
        </row>
        <row r="385">
          <cell r="A385" t="str">
            <v>11824</v>
          </cell>
          <cell r="B385" t="str">
            <v>CIZUR</v>
          </cell>
          <cell r="C385" t="str">
            <v>A-12 PK: 7,3</v>
          </cell>
          <cell r="D385" t="str">
            <v>GAZOLAZ</v>
          </cell>
          <cell r="E385" t="str">
            <v>NAVARRA</v>
          </cell>
          <cell r="F385" t="str">
            <v>31190</v>
          </cell>
          <cell r="G385" t="str">
            <v>948353210/948353222</v>
          </cell>
          <cell r="H385">
            <v>-1.7081869999999999</v>
          </cell>
          <cell r="I385">
            <v>42.777946999999998</v>
          </cell>
          <cell r="J385" t="str">
            <v>034</v>
          </cell>
          <cell r="K385" t="str">
            <v>No</v>
          </cell>
        </row>
        <row r="386">
          <cell r="A386" t="str">
            <v>11836</v>
          </cell>
          <cell r="B386" t="str">
            <v>TORREJON DE VELASCO</v>
          </cell>
          <cell r="C386" t="str">
            <v>M-404 PK: 31,5</v>
          </cell>
          <cell r="D386" t="str">
            <v>TORREJON DE VELASCO</v>
          </cell>
          <cell r="E386" t="str">
            <v>MADRID</v>
          </cell>
          <cell r="F386" t="str">
            <v>28990</v>
          </cell>
          <cell r="G386" t="str">
            <v>918161700</v>
          </cell>
          <cell r="H386">
            <v>-3.7254689999999999</v>
          </cell>
          <cell r="I386">
            <v>40.182476000000001</v>
          </cell>
          <cell r="J386" t="str">
            <v>034</v>
          </cell>
          <cell r="K386" t="str">
            <v>Si</v>
          </cell>
        </row>
        <row r="387">
          <cell r="A387" t="str">
            <v>11838</v>
          </cell>
          <cell r="B387" t="str">
            <v>L'ARBOC</v>
          </cell>
          <cell r="C387" t="str">
            <v>N-340 PK: 1201,8</v>
          </cell>
          <cell r="D387" t="str">
            <v>ARBOS</v>
          </cell>
          <cell r="E387" t="str">
            <v>TARRAGONA</v>
          </cell>
          <cell r="F387" t="str">
            <v>43720</v>
          </cell>
          <cell r="G387" t="str">
            <v>977671740/608900385</v>
          </cell>
          <cell r="H387">
            <v>1.6185769999999999</v>
          </cell>
          <cell r="I387">
            <v>41.285894999999996</v>
          </cell>
          <cell r="J387" t="str">
            <v>034</v>
          </cell>
          <cell r="K387" t="str">
            <v>No</v>
          </cell>
        </row>
        <row r="388">
          <cell r="A388" t="str">
            <v>11853</v>
          </cell>
          <cell r="B388" t="str">
            <v>LA SALOBREJA</v>
          </cell>
          <cell r="C388" t="str">
            <v>N-323A PK: 35,6</v>
          </cell>
          <cell r="D388" t="str">
            <v>JAEN</v>
          </cell>
          <cell r="E388" t="str">
            <v>JAEN</v>
          </cell>
          <cell r="F388" t="str">
            <v>23001</v>
          </cell>
          <cell r="G388" t="str">
            <v>953190618</v>
          </cell>
          <cell r="H388">
            <v>-3.7783009999999999</v>
          </cell>
          <cell r="I388">
            <v>37.769413999999998</v>
          </cell>
          <cell r="J388" t="str">
            <v>034</v>
          </cell>
          <cell r="K388" t="str">
            <v>Si</v>
          </cell>
        </row>
        <row r="389">
          <cell r="A389" t="str">
            <v>11881</v>
          </cell>
          <cell r="B389" t="str">
            <v>ARROYO PERONA</v>
          </cell>
          <cell r="C389" t="str">
            <v>A-319 PK: 15,3</v>
          </cell>
          <cell r="D389" t="str">
            <v>LA IRUELA</v>
          </cell>
          <cell r="E389" t="str">
            <v>JAEN</v>
          </cell>
          <cell r="F389" t="str">
            <v>23476</v>
          </cell>
          <cell r="G389" t="str">
            <v>953727021</v>
          </cell>
          <cell r="H389">
            <v>-2.9566110000000001</v>
          </cell>
          <cell r="I389">
            <v>37.940361000000003</v>
          </cell>
          <cell r="J389" t="str">
            <v>034</v>
          </cell>
          <cell r="K389" t="str">
            <v>Si</v>
          </cell>
        </row>
        <row r="390">
          <cell r="A390" t="str">
            <v>11882</v>
          </cell>
          <cell r="B390" t="str">
            <v>POLIGONO HERMES</v>
          </cell>
          <cell r="C390" t="str">
            <v>N-150 PK: 2,6</v>
          </cell>
          <cell r="D390" t="str">
            <v>MONCADA Y REIXACH</v>
          </cell>
          <cell r="E390" t="str">
            <v>BARCELONA</v>
          </cell>
          <cell r="F390" t="str">
            <v>08110</v>
          </cell>
          <cell r="G390" t="str">
            <v>935750194</v>
          </cell>
          <cell r="H390">
            <v>2.162944</v>
          </cell>
          <cell r="I390">
            <v>41.482083000000003</v>
          </cell>
          <cell r="J390" t="str">
            <v>034</v>
          </cell>
          <cell r="K390" t="str">
            <v>No</v>
          </cell>
        </row>
        <row r="391">
          <cell r="A391" t="str">
            <v>11892</v>
          </cell>
          <cell r="B391" t="str">
            <v>EL CRISTO DE LA MISERICORDIA</v>
          </cell>
          <cell r="C391" t="str">
            <v>CM-412 PK: 39,7</v>
          </cell>
          <cell r="D391" t="str">
            <v>MIGUELTURRA</v>
          </cell>
          <cell r="E391" t="str">
            <v>CIUDAD REAL</v>
          </cell>
          <cell r="F391" t="str">
            <v>13170</v>
          </cell>
          <cell r="G391" t="str">
            <v>926241145</v>
          </cell>
          <cell r="H391">
            <v>-3.8854510000000002</v>
          </cell>
          <cell r="I391">
            <v>38.956077000000001</v>
          </cell>
          <cell r="J391" t="str">
            <v>034</v>
          </cell>
          <cell r="K391" t="str">
            <v>No</v>
          </cell>
        </row>
        <row r="392">
          <cell r="A392" t="str">
            <v>11909</v>
          </cell>
          <cell r="B392" t="str">
            <v>TORTOSA</v>
          </cell>
          <cell r="C392" t="str">
            <v>AVDA. FELIP PEDRELL, 168</v>
          </cell>
          <cell r="D392" t="str">
            <v>TORTOSA</v>
          </cell>
          <cell r="E392" t="str">
            <v>TARRAGONA</v>
          </cell>
          <cell r="F392" t="str">
            <v>43500</v>
          </cell>
          <cell r="G392" t="str">
            <v>977510171</v>
          </cell>
          <cell r="H392">
            <v>0.523891</v>
          </cell>
          <cell r="I392">
            <v>40.819293000000002</v>
          </cell>
          <cell r="J392" t="str">
            <v>034</v>
          </cell>
          <cell r="K392" t="str">
            <v>No</v>
          </cell>
        </row>
        <row r="393">
          <cell r="A393" t="str">
            <v>11921</v>
          </cell>
          <cell r="B393" t="str">
            <v>ALGIMA I</v>
          </cell>
          <cell r="C393" t="str">
            <v>A-7 PK: 406</v>
          </cell>
          <cell r="D393" t="str">
            <v>CANALS</v>
          </cell>
          <cell r="E393" t="str">
            <v>VALENCIA</v>
          </cell>
          <cell r="F393" t="str">
            <v>46650</v>
          </cell>
          <cell r="G393" t="str">
            <v>962242891/962224297</v>
          </cell>
          <cell r="H393">
            <v>-0.563585</v>
          </cell>
          <cell r="I393">
            <v>38.941485</v>
          </cell>
          <cell r="J393" t="str">
            <v>034</v>
          </cell>
          <cell r="K393" t="str">
            <v>No</v>
          </cell>
        </row>
        <row r="394">
          <cell r="A394" t="str">
            <v>11939</v>
          </cell>
          <cell r="B394" t="str">
            <v>EL PONT DE SUERT</v>
          </cell>
          <cell r="C394" t="str">
            <v>N-230 PK: 124,7</v>
          </cell>
          <cell r="D394" t="str">
            <v>EL PONT DE SUERT</v>
          </cell>
          <cell r="E394" t="str">
            <v>LERIDA</v>
          </cell>
          <cell r="F394" t="str">
            <v>25520</v>
          </cell>
          <cell r="G394" t="str">
            <v>973691186</v>
          </cell>
          <cell r="H394">
            <v>0.74258299999999999</v>
          </cell>
          <cell r="I394">
            <v>42.404277999999998</v>
          </cell>
          <cell r="J394" t="str">
            <v>034</v>
          </cell>
          <cell r="K394" t="str">
            <v>Si</v>
          </cell>
        </row>
        <row r="395">
          <cell r="A395" t="str">
            <v>11948</v>
          </cell>
          <cell r="B395" t="str">
            <v>SAN ANTONIO II</v>
          </cell>
          <cell r="C395" t="str">
            <v>CERVANTES ESQ. VELAZQUEZ, 44</v>
          </cell>
          <cell r="D395" t="str">
            <v>SAN ANTONIO ABAD</v>
          </cell>
          <cell r="E395" t="str">
            <v>BALEARES</v>
          </cell>
          <cell r="F395" t="str">
            <v>07820</v>
          </cell>
          <cell r="G395" t="str">
            <v>971345725/681128453</v>
          </cell>
          <cell r="H395">
            <v>1.297806</v>
          </cell>
          <cell r="I395">
            <v>38.983499999999999</v>
          </cell>
          <cell r="J395" t="str">
            <v>034</v>
          </cell>
          <cell r="K395" t="str">
            <v>No</v>
          </cell>
        </row>
        <row r="396">
          <cell r="A396" t="str">
            <v>11949</v>
          </cell>
          <cell r="B396" t="str">
            <v>LLOSETA</v>
          </cell>
          <cell r="C396" t="str">
            <v>PM-V-211-1 PK: 1,5</v>
          </cell>
          <cell r="D396" t="str">
            <v>LLOSETA</v>
          </cell>
          <cell r="E396" t="str">
            <v>BALEARES</v>
          </cell>
          <cell r="F396" t="str">
            <v>07360</v>
          </cell>
          <cell r="G396" t="str">
            <v>679846575/971516133</v>
          </cell>
          <cell r="H396">
            <v>2.865424</v>
          </cell>
          <cell r="I396">
            <v>39.707714000000003</v>
          </cell>
          <cell r="J396" t="str">
            <v>034</v>
          </cell>
          <cell r="K396" t="str">
            <v>No</v>
          </cell>
        </row>
        <row r="397">
          <cell r="A397" t="str">
            <v>11970</v>
          </cell>
          <cell r="B397" t="str">
            <v>AREA 77-II</v>
          </cell>
          <cell r="C397" t="str">
            <v>A-3 PK: 77,1</v>
          </cell>
          <cell r="D397" t="str">
            <v>BELINCHON</v>
          </cell>
          <cell r="E397" t="str">
            <v>CUENCA</v>
          </cell>
          <cell r="F397" t="str">
            <v>16470</v>
          </cell>
          <cell r="G397" t="str">
            <v>969325387/606110566</v>
          </cell>
          <cell r="H397">
            <v>-3.041093</v>
          </cell>
          <cell r="I397">
            <v>40.032950999999997</v>
          </cell>
          <cell r="J397" t="str">
            <v>034</v>
          </cell>
          <cell r="K397" t="str">
            <v>No</v>
          </cell>
        </row>
        <row r="398">
          <cell r="A398" t="str">
            <v>11971</v>
          </cell>
          <cell r="B398" t="str">
            <v>AREA 77-I</v>
          </cell>
          <cell r="C398" t="str">
            <v>A-3 PK: 77,1</v>
          </cell>
          <cell r="D398" t="str">
            <v>BELINCHON</v>
          </cell>
          <cell r="E398" t="str">
            <v>CUENCA</v>
          </cell>
          <cell r="F398" t="str">
            <v>16470</v>
          </cell>
          <cell r="G398" t="str">
            <v>969323082/606110566</v>
          </cell>
          <cell r="H398">
            <v>-3.0425870000000002</v>
          </cell>
          <cell r="I398">
            <v>40.032192000000002</v>
          </cell>
          <cell r="J398" t="str">
            <v>034</v>
          </cell>
          <cell r="K398" t="str">
            <v>No</v>
          </cell>
        </row>
        <row r="399">
          <cell r="A399" t="str">
            <v>11980</v>
          </cell>
          <cell r="B399" t="str">
            <v>STORE-2</v>
          </cell>
          <cell r="C399" t="str">
            <v>CALLE ESCARPIA, 1</v>
          </cell>
          <cell r="D399" t="str">
            <v>SEVILLA</v>
          </cell>
          <cell r="E399" t="str">
            <v>SEVILLA</v>
          </cell>
          <cell r="F399" t="str">
            <v>41008</v>
          </cell>
          <cell r="G399" t="str">
            <v>627413667</v>
          </cell>
          <cell r="H399">
            <v>-5.9572240000000001</v>
          </cell>
          <cell r="I399">
            <v>37.416046999999999</v>
          </cell>
          <cell r="J399" t="str">
            <v>034</v>
          </cell>
          <cell r="K399" t="str">
            <v>No</v>
          </cell>
        </row>
        <row r="400">
          <cell r="A400" t="str">
            <v>11983</v>
          </cell>
          <cell r="B400" t="str">
            <v>VIRGEN DEL ROSARIO</v>
          </cell>
          <cell r="C400" t="str">
            <v>A-364 PK: 41,899999999999999</v>
          </cell>
          <cell r="D400" t="str">
            <v>PARADAS</v>
          </cell>
          <cell r="E400" t="str">
            <v>SEVILLA</v>
          </cell>
          <cell r="F400" t="str">
            <v>41610</v>
          </cell>
          <cell r="G400" t="str">
            <v>955951485/956639515</v>
          </cell>
          <cell r="H400">
            <v>-5.4418939999999996</v>
          </cell>
          <cell r="I400">
            <v>37.285229999999999</v>
          </cell>
          <cell r="J400" t="str">
            <v>034</v>
          </cell>
          <cell r="K400" t="str">
            <v>No</v>
          </cell>
        </row>
        <row r="401">
          <cell r="A401" t="str">
            <v>12019</v>
          </cell>
          <cell r="B401" t="str">
            <v>ALMUNIA</v>
          </cell>
          <cell r="C401" t="str">
            <v>A-121 PK: 43,1</v>
          </cell>
          <cell r="D401" t="str">
            <v>LA ALMUNIA DE DOÑA GODINA</v>
          </cell>
          <cell r="E401" t="str">
            <v>ZARAGOZA</v>
          </cell>
          <cell r="F401" t="str">
            <v>50100</v>
          </cell>
          <cell r="G401" t="str">
            <v>976813110/661888820</v>
          </cell>
          <cell r="H401">
            <v>-1.3793610000000001</v>
          </cell>
          <cell r="I401">
            <v>41.483055999999998</v>
          </cell>
          <cell r="J401" t="str">
            <v>034</v>
          </cell>
          <cell r="K401" t="str">
            <v>No</v>
          </cell>
        </row>
        <row r="402">
          <cell r="A402" t="str">
            <v>12066</v>
          </cell>
          <cell r="B402" t="str">
            <v>SEGOVIA</v>
          </cell>
          <cell r="C402" t="str">
            <v>A-440 PK: 8</v>
          </cell>
          <cell r="D402" t="str">
            <v>FUENTE PALMERA</v>
          </cell>
          <cell r="E402" t="str">
            <v>CORDOBA</v>
          </cell>
          <cell r="F402" t="str">
            <v>14120</v>
          </cell>
          <cell r="G402" t="str">
            <v>957947402/670213123</v>
          </cell>
          <cell r="H402">
            <v>-5.0804999999999998</v>
          </cell>
          <cell r="I402">
            <v>37.712527999999999</v>
          </cell>
          <cell r="J402" t="str">
            <v>034</v>
          </cell>
          <cell r="K402" t="str">
            <v>Si</v>
          </cell>
        </row>
        <row r="403">
          <cell r="A403" t="str">
            <v>12069</v>
          </cell>
          <cell r="B403" t="str">
            <v>ES MOLINA</v>
          </cell>
          <cell r="C403" t="str">
            <v>A-4 PK: 178,8</v>
          </cell>
          <cell r="D403" t="str">
            <v>MEMBRILLA</v>
          </cell>
          <cell r="E403" t="str">
            <v>CIUDAD REAL</v>
          </cell>
          <cell r="F403" t="str">
            <v>13230</v>
          </cell>
          <cell r="G403" t="str">
            <v>926696001</v>
          </cell>
          <cell r="H403">
            <v>-3.3829799999999999</v>
          </cell>
          <cell r="I403">
            <v>38.957284999999999</v>
          </cell>
          <cell r="J403" t="str">
            <v>034</v>
          </cell>
          <cell r="K403" t="str">
            <v>No</v>
          </cell>
        </row>
        <row r="404">
          <cell r="A404" t="str">
            <v>12091</v>
          </cell>
          <cell r="B404" t="str">
            <v>COSPEITO</v>
          </cell>
          <cell r="C404" t="str">
            <v>LU-120 PK: 15</v>
          </cell>
          <cell r="D404" t="str">
            <v>COSPEITO</v>
          </cell>
          <cell r="E404" t="str">
            <v>LUGO</v>
          </cell>
          <cell r="F404" t="str">
            <v>27377</v>
          </cell>
          <cell r="G404" t="str">
            <v>982502116/606264629</v>
          </cell>
          <cell r="H404">
            <v>-7.5030409999999996</v>
          </cell>
          <cell r="I404">
            <v>43.268092000000003</v>
          </cell>
          <cell r="J404" t="str">
            <v>034</v>
          </cell>
          <cell r="K404" t="str">
            <v>Si</v>
          </cell>
        </row>
        <row r="405">
          <cell r="A405" t="str">
            <v>12099</v>
          </cell>
          <cell r="B405" t="str">
            <v>CASTELLDEFELS II</v>
          </cell>
          <cell r="C405" t="str">
            <v>C-245 PK: 2</v>
          </cell>
          <cell r="D405" t="str">
            <v>CASTELLDEFELS</v>
          </cell>
          <cell r="E405" t="str">
            <v>BARCELONA</v>
          </cell>
          <cell r="F405" t="str">
            <v>08860</v>
          </cell>
          <cell r="G405" t="str">
            <v>936641312/936657373</v>
          </cell>
          <cell r="H405">
            <v>1.9799469999999999</v>
          </cell>
          <cell r="I405">
            <v>41.280379000000003</v>
          </cell>
          <cell r="J405" t="str">
            <v>034</v>
          </cell>
          <cell r="K405" t="str">
            <v>No</v>
          </cell>
        </row>
        <row r="406">
          <cell r="A406" t="str">
            <v>12100</v>
          </cell>
          <cell r="B406" t="str">
            <v>PORTMANY</v>
          </cell>
          <cell r="C406" t="str">
            <v>PM-803 PK: ,8</v>
          </cell>
          <cell r="D406" t="str">
            <v>SAN ANTONIO ABAD</v>
          </cell>
          <cell r="E406" t="str">
            <v>BALEARES</v>
          </cell>
          <cell r="F406" t="str">
            <v>07820</v>
          </cell>
          <cell r="G406" t="str">
            <v>971869118/609315454</v>
          </cell>
          <cell r="H406">
            <v>1.309221</v>
          </cell>
          <cell r="I406">
            <v>38.972489000000003</v>
          </cell>
          <cell r="J406" t="str">
            <v>034</v>
          </cell>
          <cell r="K406" t="str">
            <v>No</v>
          </cell>
        </row>
        <row r="407">
          <cell r="A407" t="str">
            <v>12119</v>
          </cell>
          <cell r="B407" t="str">
            <v>PARADA DE LA MANCHA</v>
          </cell>
          <cell r="C407" t="str">
            <v>N-420 PK: 269,1</v>
          </cell>
          <cell r="D407" t="str">
            <v>HERENCIA</v>
          </cell>
          <cell r="E407" t="str">
            <v>CIUDAD REAL</v>
          </cell>
          <cell r="F407" t="str">
            <v>13640</v>
          </cell>
          <cell r="G407" t="str">
            <v>699105243</v>
          </cell>
          <cell r="H407">
            <v>-3.4023889999999999</v>
          </cell>
          <cell r="I407">
            <v>39.352888999999998</v>
          </cell>
          <cell r="J407" t="str">
            <v>034</v>
          </cell>
          <cell r="K407" t="str">
            <v>No</v>
          </cell>
        </row>
        <row r="408">
          <cell r="A408" t="str">
            <v>12124</v>
          </cell>
          <cell r="B408" t="str">
            <v>CALVIA</v>
          </cell>
          <cell r="C408" t="str">
            <v>PM-V-101-5 PK: 5,5</v>
          </cell>
          <cell r="D408" t="str">
            <v>CALVIA</v>
          </cell>
          <cell r="E408" t="str">
            <v>BALEARES</v>
          </cell>
          <cell r="F408" t="str">
            <v>07184</v>
          </cell>
          <cell r="G408" t="str">
            <v>971670739</v>
          </cell>
          <cell r="H408">
            <v>2.5075370000000001</v>
          </cell>
          <cell r="I408">
            <v>39.560015999999997</v>
          </cell>
          <cell r="J408" t="str">
            <v>034</v>
          </cell>
          <cell r="K408" t="str">
            <v>Si</v>
          </cell>
        </row>
        <row r="409">
          <cell r="A409" t="str">
            <v>12129</v>
          </cell>
          <cell r="B409" t="str">
            <v>PEÑAFLOR</v>
          </cell>
          <cell r="C409" t="str">
            <v>A-123 PK: 10,4</v>
          </cell>
          <cell r="D409" t="str">
            <v>PEÑAFLOR DE GALLEGO</v>
          </cell>
          <cell r="E409" t="str">
            <v>ZARAGOZA</v>
          </cell>
          <cell r="F409" t="str">
            <v>50193</v>
          </cell>
          <cell r="G409" t="str">
            <v>976154293</v>
          </cell>
          <cell r="H409">
            <v>-0.80120999999999998</v>
          </cell>
          <cell r="I409">
            <v>41.750937</v>
          </cell>
          <cell r="J409" t="str">
            <v>034</v>
          </cell>
          <cell r="K409" t="str">
            <v>Si</v>
          </cell>
        </row>
        <row r="410">
          <cell r="A410" t="str">
            <v>12131</v>
          </cell>
          <cell r="B410" t="str">
            <v>EL LAGARTO</v>
          </cell>
          <cell r="C410" t="str">
            <v>A-316 PK: 58,8</v>
          </cell>
          <cell r="D410" t="str">
            <v>JAEN</v>
          </cell>
          <cell r="E410" t="str">
            <v>JAEN</v>
          </cell>
          <cell r="F410" t="str">
            <v>23005</v>
          </cell>
          <cell r="G410" t="str">
            <v>953128454</v>
          </cell>
          <cell r="H410">
            <v>-3.8113060000000001</v>
          </cell>
          <cell r="I410">
            <v>37.777999999999999</v>
          </cell>
          <cell r="J410" t="str">
            <v>034</v>
          </cell>
          <cell r="K410" t="str">
            <v>No</v>
          </cell>
        </row>
        <row r="411">
          <cell r="A411" t="str">
            <v>12139</v>
          </cell>
          <cell r="B411" t="str">
            <v>CLAREVOT</v>
          </cell>
          <cell r="C411" t="str">
            <v>N-IV PK: 562,8</v>
          </cell>
          <cell r="D411" t="str">
            <v>ALCALA DE GUADAIRA</v>
          </cell>
          <cell r="E411" t="str">
            <v>SEVILLA</v>
          </cell>
          <cell r="F411" t="str">
            <v>41500</v>
          </cell>
          <cell r="G411" t="str">
            <v>655377162/955662080</v>
          </cell>
          <cell r="H411">
            <v>-5.9192780000000003</v>
          </cell>
          <cell r="I411">
            <v>37.215499999999999</v>
          </cell>
          <cell r="J411" t="str">
            <v>034</v>
          </cell>
          <cell r="K411" t="str">
            <v>Si</v>
          </cell>
        </row>
        <row r="412">
          <cell r="A412" t="str">
            <v>12151</v>
          </cell>
          <cell r="B412" t="str">
            <v>LOS ROBLES</v>
          </cell>
          <cell r="C412" t="str">
            <v>AVDA. REAL DE PINTO, 106</v>
          </cell>
          <cell r="D412" t="str">
            <v>MADRID</v>
          </cell>
          <cell r="E412" t="str">
            <v>MADRID</v>
          </cell>
          <cell r="F412" t="str">
            <v>28021</v>
          </cell>
          <cell r="G412" t="str">
            <v>915053627/915053644</v>
          </cell>
          <cell r="H412">
            <v>-3.709444</v>
          </cell>
          <cell r="I412">
            <v>40.339139000000003</v>
          </cell>
          <cell r="J412" t="str">
            <v>034</v>
          </cell>
          <cell r="K412" t="str">
            <v>No</v>
          </cell>
        </row>
        <row r="413">
          <cell r="A413" t="str">
            <v>12154</v>
          </cell>
          <cell r="B413" t="str">
            <v>VIRGEN DE LA CABEZA</v>
          </cell>
          <cell r="C413" t="str">
            <v>GRNE-5 PK: 13,5</v>
          </cell>
          <cell r="D413" t="str">
            <v>BENAMAUREL</v>
          </cell>
          <cell r="E413" t="str">
            <v>GRANADA</v>
          </cell>
          <cell r="F413" t="str">
            <v>18817</v>
          </cell>
          <cell r="G413" t="str">
            <v>958344353</v>
          </cell>
          <cell r="H413">
            <v>-2.7062029999999999</v>
          </cell>
          <cell r="I413">
            <v>37.598401000000003</v>
          </cell>
          <cell r="J413" t="str">
            <v>034</v>
          </cell>
          <cell r="K413" t="str">
            <v>Si</v>
          </cell>
        </row>
        <row r="414">
          <cell r="A414" t="str">
            <v>12155</v>
          </cell>
          <cell r="B414" t="str">
            <v>PONT MAJOR</v>
          </cell>
          <cell r="C414" t="str">
            <v>PONT MAJOR, 131</v>
          </cell>
          <cell r="D414" t="str">
            <v>GERONA</v>
          </cell>
          <cell r="E414" t="str">
            <v>GERONA</v>
          </cell>
          <cell r="F414" t="str">
            <v>17007</v>
          </cell>
          <cell r="G414" t="str">
            <v>972663355/972224310</v>
          </cell>
          <cell r="H414">
            <v>2.8269709999999999</v>
          </cell>
          <cell r="I414">
            <v>42.014110000000002</v>
          </cell>
          <cell r="J414" t="str">
            <v>034</v>
          </cell>
          <cell r="K414" t="str">
            <v>No</v>
          </cell>
        </row>
        <row r="415">
          <cell r="A415" t="str">
            <v>12187</v>
          </cell>
          <cell r="B415" t="str">
            <v>JUANFER</v>
          </cell>
          <cell r="C415" t="str">
            <v>N-110 PK: 327,6</v>
          </cell>
          <cell r="D415" t="str">
            <v>SANTA MARIA DE LOS CABALLEROS</v>
          </cell>
          <cell r="E415" t="str">
            <v>AVILA</v>
          </cell>
          <cell r="F415" t="str">
            <v>05580</v>
          </cell>
          <cell r="G415" t="str">
            <v>920344173/920340359</v>
          </cell>
          <cell r="H415">
            <v>-5.4398759999999999</v>
          </cell>
          <cell r="I415">
            <v>40.394669</v>
          </cell>
          <cell r="J415" t="str">
            <v>034</v>
          </cell>
          <cell r="K415" t="str">
            <v>Si</v>
          </cell>
        </row>
        <row r="416">
          <cell r="A416" t="str">
            <v>12197</v>
          </cell>
          <cell r="B416" t="str">
            <v>CORNELLA</v>
          </cell>
          <cell r="C416" t="str">
            <v>ENERGIA, 73-83</v>
          </cell>
          <cell r="D416" t="str">
            <v>CORNELLA</v>
          </cell>
          <cell r="E416" t="str">
            <v>BARCELONA</v>
          </cell>
          <cell r="F416" t="str">
            <v>08940</v>
          </cell>
          <cell r="G416" t="str">
            <v>934743970/934744044</v>
          </cell>
          <cell r="H416">
            <v>2.0963229999999999</v>
          </cell>
          <cell r="I416">
            <v>41.352922999999997</v>
          </cell>
          <cell r="J416" t="str">
            <v>034</v>
          </cell>
          <cell r="K416" t="str">
            <v>No</v>
          </cell>
        </row>
        <row r="417">
          <cell r="A417" t="str">
            <v>12226</v>
          </cell>
          <cell r="B417" t="str">
            <v>ZAS</v>
          </cell>
          <cell r="C417" t="str">
            <v>C-545 PK: 54,6</v>
          </cell>
          <cell r="D417" t="str">
            <v>ZAS</v>
          </cell>
          <cell r="E417" t="str">
            <v>LA CORUÑA</v>
          </cell>
          <cell r="F417" t="str">
            <v>15850</v>
          </cell>
          <cell r="G417" t="str">
            <v>981718186/981729306</v>
          </cell>
          <cell r="H417">
            <v>-8.9176509999999993</v>
          </cell>
          <cell r="I417">
            <v>43.104806000000004</v>
          </cell>
          <cell r="J417" t="str">
            <v>034</v>
          </cell>
          <cell r="K417" t="str">
            <v>No</v>
          </cell>
        </row>
        <row r="418">
          <cell r="A418" t="str">
            <v>12244</v>
          </cell>
          <cell r="B418" t="str">
            <v>RALBER</v>
          </cell>
          <cell r="C418" t="str">
            <v>N-401 PK: 103,9</v>
          </cell>
          <cell r="D418" t="str">
            <v>ORGAZ</v>
          </cell>
          <cell r="E418" t="str">
            <v>TOLEDO</v>
          </cell>
          <cell r="F418" t="str">
            <v>45450</v>
          </cell>
          <cell r="G418" t="str">
            <v>925347150/925317195</v>
          </cell>
          <cell r="H418">
            <v>-3.8863889999999999</v>
          </cell>
          <cell r="I418">
            <v>39.650832999999999</v>
          </cell>
          <cell r="J418" t="str">
            <v>034</v>
          </cell>
          <cell r="K418" t="str">
            <v>Si</v>
          </cell>
        </row>
        <row r="419">
          <cell r="A419" t="str">
            <v>12269</v>
          </cell>
          <cell r="B419" t="str">
            <v>ALPICAT</v>
          </cell>
          <cell r="C419" t="str">
            <v>LV-9022 PK: 1,8</v>
          </cell>
          <cell r="D419" t="str">
            <v>ALPICAT</v>
          </cell>
          <cell r="E419" t="str">
            <v>LERIDA</v>
          </cell>
          <cell r="F419" t="str">
            <v>25110</v>
          </cell>
          <cell r="G419" t="str">
            <v>973736381</v>
          </cell>
          <cell r="H419">
            <v>0.55734499999999998</v>
          </cell>
          <cell r="I419">
            <v>41.662250999999998</v>
          </cell>
          <cell r="J419" t="str">
            <v>034</v>
          </cell>
          <cell r="K419" t="str">
            <v>No</v>
          </cell>
        </row>
        <row r="420">
          <cell r="A420" t="str">
            <v>12279</v>
          </cell>
          <cell r="B420" t="str">
            <v>CIENTO TRES</v>
          </cell>
          <cell r="C420" t="str">
            <v>A-2 PK: 103</v>
          </cell>
          <cell r="D420" t="str">
            <v>ALMADRONES</v>
          </cell>
          <cell r="E420" t="str">
            <v>GUADALAJARA</v>
          </cell>
          <cell r="F420" t="str">
            <v>19490</v>
          </cell>
          <cell r="G420" t="str">
            <v>949285541/949285576</v>
          </cell>
          <cell r="H420">
            <v>-2.760472</v>
          </cell>
          <cell r="I420">
            <v>40.898443999999998</v>
          </cell>
          <cell r="J420" t="str">
            <v>034</v>
          </cell>
          <cell r="K420" t="str">
            <v>No</v>
          </cell>
        </row>
        <row r="421">
          <cell r="A421" t="str">
            <v>12281</v>
          </cell>
          <cell r="B421" t="str">
            <v>PETROPENEDES</v>
          </cell>
          <cell r="C421" t="str">
            <v>BP-2121 PK: 2</v>
          </cell>
          <cell r="D421" t="str">
            <v>PACHS</v>
          </cell>
          <cell r="E421" t="str">
            <v>BARCELONA</v>
          </cell>
          <cell r="F421" t="str">
            <v>08796</v>
          </cell>
          <cell r="G421" t="str">
            <v>938172136/608900385</v>
          </cell>
          <cell r="H421">
            <v>1.677333</v>
          </cell>
          <cell r="I421">
            <v>41.352277999999998</v>
          </cell>
          <cell r="J421" t="str">
            <v>034</v>
          </cell>
          <cell r="K421" t="str">
            <v>No</v>
          </cell>
        </row>
        <row r="422">
          <cell r="A422" t="str">
            <v>12298</v>
          </cell>
          <cell r="B422" t="str">
            <v>BRIEVES</v>
          </cell>
          <cell r="C422" t="str">
            <v>N-634 PK: 485,5</v>
          </cell>
          <cell r="D422" t="str">
            <v>BRIEVES</v>
          </cell>
          <cell r="E422" t="str">
            <v>ASTURIAS</v>
          </cell>
          <cell r="F422" t="str">
            <v>33784</v>
          </cell>
          <cell r="G422" t="str">
            <v>985647251/985253839</v>
          </cell>
          <cell r="H422">
            <v>-6.4266509999999997</v>
          </cell>
          <cell r="I422">
            <v>43.488621999999999</v>
          </cell>
          <cell r="J422" t="str">
            <v>034</v>
          </cell>
          <cell r="K422" t="str">
            <v>Si</v>
          </cell>
        </row>
        <row r="423">
          <cell r="A423" t="str">
            <v>12305</v>
          </cell>
          <cell r="B423" t="str">
            <v>BRENES</v>
          </cell>
          <cell r="C423" t="str">
            <v>A-8004 PK: 12,32</v>
          </cell>
          <cell r="D423" t="str">
            <v>BRENES</v>
          </cell>
          <cell r="E423" t="str">
            <v>SEVILLA</v>
          </cell>
          <cell r="F423" t="str">
            <v>41310</v>
          </cell>
          <cell r="G423" t="str">
            <v>955654115/689856781</v>
          </cell>
          <cell r="H423">
            <v>-5.8781530000000002</v>
          </cell>
          <cell r="I423">
            <v>37.543463000000003</v>
          </cell>
          <cell r="J423" t="str">
            <v>034</v>
          </cell>
          <cell r="K423" t="str">
            <v>Si</v>
          </cell>
        </row>
        <row r="424">
          <cell r="A424" t="str">
            <v>12306</v>
          </cell>
          <cell r="B424" t="str">
            <v>SUANCES</v>
          </cell>
          <cell r="C424" t="str">
            <v>S-472 PK: 5,3</v>
          </cell>
          <cell r="D424" t="str">
            <v>SUANCES</v>
          </cell>
          <cell r="E424" t="str">
            <v>CANTABRIA</v>
          </cell>
          <cell r="F424" t="str">
            <v>39340</v>
          </cell>
          <cell r="G424" t="str">
            <v>942844262/667705219</v>
          </cell>
          <cell r="H424">
            <v>-4.0389540000000004</v>
          </cell>
          <cell r="I424">
            <v>43.420029</v>
          </cell>
          <cell r="J424" t="str">
            <v>034</v>
          </cell>
          <cell r="K424" t="str">
            <v>No</v>
          </cell>
        </row>
        <row r="425">
          <cell r="A425" t="str">
            <v>12312</v>
          </cell>
          <cell r="B425" t="str">
            <v>LA CURISCADA</v>
          </cell>
          <cell r="C425" t="str">
            <v>AS-216 PK: 5,2</v>
          </cell>
          <cell r="D425" t="str">
            <v>TINEO</v>
          </cell>
          <cell r="E425" t="str">
            <v>ASTURIAS</v>
          </cell>
          <cell r="F425" t="str">
            <v>33870</v>
          </cell>
          <cell r="G425" t="str">
            <v>985806188/985801450</v>
          </cell>
          <cell r="H425">
            <v>-6.3801610000000002</v>
          </cell>
          <cell r="I425">
            <v>43.356028000000002</v>
          </cell>
          <cell r="J425" t="str">
            <v>034</v>
          </cell>
          <cell r="K425" t="str">
            <v>No</v>
          </cell>
        </row>
        <row r="426">
          <cell r="A426" t="str">
            <v>12325</v>
          </cell>
          <cell r="B426" t="str">
            <v>ES CAMPOS</v>
          </cell>
          <cell r="C426" t="str">
            <v>C-501 PK: 8,6</v>
          </cell>
          <cell r="D426" t="str">
            <v>CANDELEDA</v>
          </cell>
          <cell r="E426" t="str">
            <v>AVILA</v>
          </cell>
          <cell r="F426" t="str">
            <v>05480</v>
          </cell>
          <cell r="G426" t="str">
            <v>920377224</v>
          </cell>
          <cell r="H426">
            <v>-5.3397220000000001</v>
          </cell>
          <cell r="I426">
            <v>40.147556000000002</v>
          </cell>
          <cell r="J426" t="str">
            <v>034</v>
          </cell>
          <cell r="K426" t="str">
            <v>Si</v>
          </cell>
        </row>
        <row r="427">
          <cell r="A427" t="str">
            <v>12327</v>
          </cell>
          <cell r="B427" t="str">
            <v>LANZ</v>
          </cell>
          <cell r="C427" t="str">
            <v>N-121-A PK: 23,7</v>
          </cell>
          <cell r="D427" t="str">
            <v>LANZ</v>
          </cell>
          <cell r="E427" t="str">
            <v>NAVARRA</v>
          </cell>
          <cell r="F427" t="str">
            <v>31798</v>
          </cell>
          <cell r="G427" t="str">
            <v>948307223</v>
          </cell>
          <cell r="H427">
            <v>-1.6305890000000001</v>
          </cell>
          <cell r="I427">
            <v>42.983401000000001</v>
          </cell>
          <cell r="J427" t="str">
            <v>034</v>
          </cell>
          <cell r="K427" t="str">
            <v>No</v>
          </cell>
        </row>
        <row r="428">
          <cell r="A428" t="str">
            <v>12346</v>
          </cell>
          <cell r="B428" t="str">
            <v>RAFAL NOU</v>
          </cell>
          <cell r="C428" t="str">
            <v>BINIAMAR, 16</v>
          </cell>
          <cell r="D428" t="str">
            <v>PALMA DE MALLORCA</v>
          </cell>
          <cell r="E428" t="str">
            <v>BALEARES</v>
          </cell>
          <cell r="F428" t="str">
            <v>07008</v>
          </cell>
          <cell r="G428" t="str">
            <v>971474034</v>
          </cell>
          <cell r="H428">
            <v>2.6788059999999998</v>
          </cell>
          <cell r="I428">
            <v>39.581721999999999</v>
          </cell>
          <cell r="J428" t="str">
            <v>034</v>
          </cell>
          <cell r="K428" t="str">
            <v>No</v>
          </cell>
        </row>
        <row r="429">
          <cell r="A429" t="str">
            <v>12357</v>
          </cell>
          <cell r="B429" t="str">
            <v>BERRIZ II</v>
          </cell>
          <cell r="C429" t="str">
            <v>N-634 PK: 76,4</v>
          </cell>
          <cell r="D429" t="str">
            <v>BERRIZ</v>
          </cell>
          <cell r="E429" t="str">
            <v>VIZCAYA</v>
          </cell>
          <cell r="F429" t="str">
            <v>48240</v>
          </cell>
          <cell r="G429" t="str">
            <v>946225413</v>
          </cell>
          <cell r="H429">
            <v>-2.5852620000000002</v>
          </cell>
          <cell r="I429">
            <v>43.166736</v>
          </cell>
          <cell r="J429" t="str">
            <v>034</v>
          </cell>
          <cell r="K429" t="str">
            <v>No</v>
          </cell>
        </row>
        <row r="430">
          <cell r="A430" t="str">
            <v>12392</v>
          </cell>
          <cell r="B430" t="str">
            <v>MORALES DE TORO</v>
          </cell>
          <cell r="C430" t="str">
            <v>N-122 PK: 417,7</v>
          </cell>
          <cell r="D430" t="str">
            <v>MORALES DE TORO</v>
          </cell>
          <cell r="E430" t="str">
            <v>ZAMORA</v>
          </cell>
          <cell r="F430" t="str">
            <v>49810</v>
          </cell>
          <cell r="G430" t="str">
            <v>980696737</v>
          </cell>
          <cell r="H430">
            <v>-5.2969720000000002</v>
          </cell>
          <cell r="I430">
            <v>41.532193999999997</v>
          </cell>
          <cell r="J430" t="str">
            <v>034</v>
          </cell>
          <cell r="K430" t="str">
            <v>Si</v>
          </cell>
        </row>
        <row r="431">
          <cell r="A431" t="str">
            <v>12405</v>
          </cell>
          <cell r="B431" t="str">
            <v>ESTACIÓN DE SERVICIOS DAIMIEL</v>
          </cell>
          <cell r="C431" t="str">
            <v>N-420 PK: 236,6</v>
          </cell>
          <cell r="D431" t="str">
            <v>DAIMIEL</v>
          </cell>
          <cell r="E431" t="str">
            <v>CIUDAD REAL</v>
          </cell>
          <cell r="F431" t="str">
            <v>13250</v>
          </cell>
          <cell r="G431" t="str">
            <v>926693084</v>
          </cell>
          <cell r="H431">
            <v>-3.5495559999999999</v>
          </cell>
          <cell r="I431">
            <v>39.107306000000001</v>
          </cell>
          <cell r="J431" t="str">
            <v>034</v>
          </cell>
          <cell r="K431" t="str">
            <v>No</v>
          </cell>
        </row>
        <row r="432">
          <cell r="A432" t="str">
            <v>12413</v>
          </cell>
          <cell r="B432" t="str">
            <v>OS CARBALLOS</v>
          </cell>
          <cell r="C432" t="str">
            <v>N-550 PK: 44</v>
          </cell>
          <cell r="D432" t="str">
            <v>OROSO</v>
          </cell>
          <cell r="E432" t="str">
            <v>LA CORUÑA</v>
          </cell>
          <cell r="F432" t="str">
            <v>15688</v>
          </cell>
          <cell r="G432" t="str">
            <v>981699352</v>
          </cell>
          <cell r="H432">
            <v>-8.4308859999999992</v>
          </cell>
          <cell r="I432">
            <v>43.010638</v>
          </cell>
          <cell r="J432" t="str">
            <v>034</v>
          </cell>
          <cell r="K432" t="str">
            <v>Si</v>
          </cell>
        </row>
        <row r="433">
          <cell r="A433" t="str">
            <v>12418</v>
          </cell>
          <cell r="B433" t="str">
            <v>HUESCA II</v>
          </cell>
          <cell r="C433" t="str">
            <v>A-23 PK: 563,9</v>
          </cell>
          <cell r="D433" t="str">
            <v>CUARTE</v>
          </cell>
          <cell r="E433" t="str">
            <v>HUESCA</v>
          </cell>
          <cell r="F433" t="str">
            <v>22197</v>
          </cell>
          <cell r="G433" t="str">
            <v>974210543/974213091</v>
          </cell>
          <cell r="H433">
            <v>-0.47813899999999998</v>
          </cell>
          <cell r="I433">
            <v>42.092778000000003</v>
          </cell>
          <cell r="J433" t="str">
            <v>034</v>
          </cell>
          <cell r="K433" t="str">
            <v>No</v>
          </cell>
        </row>
        <row r="434">
          <cell r="A434" t="str">
            <v>12436</v>
          </cell>
          <cell r="B434" t="str">
            <v>ROTONDA IBIZA</v>
          </cell>
          <cell r="C434" t="str">
            <v>ALCALDE BARTOLOMEU ROSELLO, 2 - VIA RONDA IBIZA, PASEO MARITIMO, S/N</v>
          </cell>
          <cell r="D434" t="str">
            <v>IBIZA</v>
          </cell>
          <cell r="E434" t="str">
            <v>BALEARES</v>
          </cell>
          <cell r="F434" t="str">
            <v>07800</v>
          </cell>
          <cell r="G434" t="str">
            <v>971191247</v>
          </cell>
          <cell r="H434">
            <v>1.437098</v>
          </cell>
          <cell r="I434">
            <v>38.918782999999998</v>
          </cell>
          <cell r="J434" t="str">
            <v>034</v>
          </cell>
          <cell r="K434" t="str">
            <v>No</v>
          </cell>
        </row>
        <row r="435">
          <cell r="A435" t="str">
            <v>12462</v>
          </cell>
          <cell r="B435" t="str">
            <v>NAVARRO II</v>
          </cell>
          <cell r="C435" t="str">
            <v>V-3065 PK: 25</v>
          </cell>
          <cell r="D435" t="str">
            <v>ALCACER</v>
          </cell>
          <cell r="E435" t="str">
            <v>VALENCIA</v>
          </cell>
          <cell r="F435" t="str">
            <v>46290</v>
          </cell>
          <cell r="G435" t="str">
            <v>961221125</v>
          </cell>
          <cell r="H435">
            <v>-0.43412899999999999</v>
          </cell>
          <cell r="I435">
            <v>39.366553000000003</v>
          </cell>
          <cell r="J435" t="str">
            <v>034</v>
          </cell>
          <cell r="K435" t="str">
            <v>No</v>
          </cell>
        </row>
        <row r="436">
          <cell r="A436" t="str">
            <v>12467</v>
          </cell>
          <cell r="B436" t="str">
            <v>MERCAZARAGOZA</v>
          </cell>
          <cell r="C436" t="str">
            <v>N-II PK: 351</v>
          </cell>
          <cell r="D436" t="str">
            <v>ZARAGOZA</v>
          </cell>
          <cell r="E436" t="str">
            <v>ZARAGOZA</v>
          </cell>
          <cell r="F436" t="str">
            <v>50014</v>
          </cell>
          <cell r="G436" t="str">
            <v>976470671/976471699</v>
          </cell>
          <cell r="H436">
            <v>-0.85336100000000004</v>
          </cell>
          <cell r="I436">
            <v>41.682333</v>
          </cell>
          <cell r="J436" t="str">
            <v>034</v>
          </cell>
          <cell r="K436" t="str">
            <v>Si</v>
          </cell>
        </row>
        <row r="437">
          <cell r="A437" t="str">
            <v>12468</v>
          </cell>
          <cell r="B437" t="str">
            <v>TAMACA AUTOCENTRO</v>
          </cell>
          <cell r="C437" t="str">
            <v>N-122 PK: 271</v>
          </cell>
          <cell r="D437" t="str">
            <v>ARANDA DE DUERO</v>
          </cell>
          <cell r="E437" t="str">
            <v>BURGOS</v>
          </cell>
          <cell r="F437" t="str">
            <v>09400</v>
          </cell>
          <cell r="G437" t="str">
            <v>947457696/646975258</v>
          </cell>
          <cell r="H437">
            <v>-3.7033809999999998</v>
          </cell>
          <cell r="I437">
            <v>41.664808999999998</v>
          </cell>
          <cell r="J437" t="str">
            <v>034</v>
          </cell>
          <cell r="K437" t="str">
            <v>No</v>
          </cell>
        </row>
        <row r="438">
          <cell r="A438" t="str">
            <v>12472</v>
          </cell>
          <cell r="B438" t="str">
            <v>BECARES</v>
          </cell>
          <cell r="C438" t="str">
            <v>N-430 PK: 305</v>
          </cell>
          <cell r="D438" t="str">
            <v>CIUDAD REAL</v>
          </cell>
          <cell r="E438" t="str">
            <v>CIUDAD REAL</v>
          </cell>
          <cell r="F438" t="str">
            <v>13005</v>
          </cell>
          <cell r="G438" t="str">
            <v>926216260</v>
          </cell>
          <cell r="H438">
            <v>-3.9473060000000002</v>
          </cell>
          <cell r="I438">
            <v>38.975917000000003</v>
          </cell>
          <cell r="J438" t="str">
            <v>034</v>
          </cell>
          <cell r="K438" t="str">
            <v>No</v>
          </cell>
        </row>
        <row r="439">
          <cell r="A439" t="str">
            <v>12482</v>
          </cell>
          <cell r="B439" t="str">
            <v>LOS ALMENDROS I</v>
          </cell>
          <cell r="C439" t="str">
            <v>A-92 PK: 138,2</v>
          </cell>
          <cell r="D439" t="str">
            <v>HUMILLADERO</v>
          </cell>
          <cell r="E439" t="str">
            <v>MALAGA</v>
          </cell>
          <cell r="F439" t="str">
            <v>29531</v>
          </cell>
          <cell r="G439" t="str">
            <v>952737528/666940659</v>
          </cell>
          <cell r="H439">
            <v>-4.6935279999999997</v>
          </cell>
          <cell r="I439">
            <v>37.131943999999997</v>
          </cell>
          <cell r="J439" t="str">
            <v>034</v>
          </cell>
          <cell r="K439" t="str">
            <v>No</v>
          </cell>
        </row>
        <row r="440">
          <cell r="A440" t="str">
            <v>12483</v>
          </cell>
          <cell r="B440" t="str">
            <v>LOS ALMENDROS II</v>
          </cell>
          <cell r="C440" t="str">
            <v>A-92 PK: 138,2</v>
          </cell>
          <cell r="D440" t="str">
            <v>HUMILLADERO</v>
          </cell>
          <cell r="E440" t="str">
            <v>MALAGA</v>
          </cell>
          <cell r="F440" t="str">
            <v>29531</v>
          </cell>
          <cell r="G440" t="str">
            <v>952737550/666940659</v>
          </cell>
          <cell r="H440">
            <v>-4.6933059999999998</v>
          </cell>
          <cell r="I440">
            <v>37.133194000000003</v>
          </cell>
          <cell r="J440" t="str">
            <v>034</v>
          </cell>
          <cell r="K440" t="str">
            <v>Si</v>
          </cell>
        </row>
        <row r="441">
          <cell r="A441" t="str">
            <v>12487</v>
          </cell>
          <cell r="B441" t="str">
            <v>PATARELO</v>
          </cell>
          <cell r="C441" t="str">
            <v>AC-840 PK: 6,8</v>
          </cell>
          <cell r="D441" t="str">
            <v>OZA-CESURAS</v>
          </cell>
          <cell r="E441" t="str">
            <v>LA CORUÑA</v>
          </cell>
          <cell r="F441" t="str">
            <v>15380</v>
          </cell>
          <cell r="G441" t="str">
            <v>981785696</v>
          </cell>
          <cell r="H441">
            <v>-8.1915829999999996</v>
          </cell>
          <cell r="I441">
            <v>43.226444000000001</v>
          </cell>
          <cell r="J441" t="str">
            <v>034</v>
          </cell>
          <cell r="K441" t="str">
            <v>Si</v>
          </cell>
        </row>
        <row r="442">
          <cell r="A442" t="str">
            <v>12495</v>
          </cell>
          <cell r="B442" t="str">
            <v>ALGAR</v>
          </cell>
          <cell r="C442" t="str">
            <v>A-150 PK: 9,2</v>
          </cell>
          <cell r="D442" t="str">
            <v>ALTEA LA VIEJA</v>
          </cell>
          <cell r="E442" t="str">
            <v>ALICANTE</v>
          </cell>
          <cell r="F442" t="str">
            <v>03599</v>
          </cell>
          <cell r="G442" t="str">
            <v>965846584</v>
          </cell>
          <cell r="H442">
            <v>-3.8441000000000003E-2</v>
          </cell>
          <cell r="I442">
            <v>38.626730000000002</v>
          </cell>
          <cell r="J442" t="str">
            <v>034</v>
          </cell>
          <cell r="K442" t="str">
            <v>No</v>
          </cell>
        </row>
        <row r="443">
          <cell r="A443" t="str">
            <v>12500</v>
          </cell>
          <cell r="B443" t="str">
            <v>XALLAS</v>
          </cell>
          <cell r="C443" t="str">
            <v>LC-403 PK: 75,4</v>
          </cell>
          <cell r="D443" t="str">
            <v>SANTA COMBA</v>
          </cell>
          <cell r="E443" t="str">
            <v>LA CORUÑA</v>
          </cell>
          <cell r="F443" t="str">
            <v>15841</v>
          </cell>
          <cell r="G443" t="str">
            <v>607029884</v>
          </cell>
          <cell r="H443">
            <v>-8.8176670000000001</v>
          </cell>
          <cell r="I443">
            <v>43.027281000000002</v>
          </cell>
          <cell r="J443" t="str">
            <v>034</v>
          </cell>
          <cell r="K443" t="str">
            <v>Si</v>
          </cell>
        </row>
        <row r="444">
          <cell r="A444" t="str">
            <v>12504</v>
          </cell>
          <cell r="B444" t="str">
            <v>MITJAN LLOC</v>
          </cell>
          <cell r="C444" t="str">
            <v>C-721 PK: 7,2</v>
          </cell>
          <cell r="D444" t="str">
            <v>ALAYOR</v>
          </cell>
          <cell r="E444" t="str">
            <v>BALEARES</v>
          </cell>
          <cell r="F444" t="str">
            <v>07730</v>
          </cell>
          <cell r="G444" t="str">
            <v>971378369/971371197</v>
          </cell>
          <cell r="H444">
            <v>4.1865490000000003</v>
          </cell>
          <cell r="I444">
            <v>39.909159000000002</v>
          </cell>
          <cell r="J444" t="str">
            <v>034</v>
          </cell>
          <cell r="K444" t="str">
            <v>No</v>
          </cell>
        </row>
        <row r="445">
          <cell r="A445" t="str">
            <v>12508</v>
          </cell>
          <cell r="B445" t="str">
            <v>TANAGAS II</v>
          </cell>
          <cell r="C445" t="str">
            <v>N-340A PK: 590,8</v>
          </cell>
          <cell r="D445" t="str">
            <v>LORCA</v>
          </cell>
          <cell r="E445" t="str">
            <v>MURCIA</v>
          </cell>
          <cell r="F445" t="str">
            <v>30800</v>
          </cell>
          <cell r="G445" t="str">
            <v>968406640</v>
          </cell>
          <cell r="H445">
            <v>-1.711778</v>
          </cell>
          <cell r="I445">
            <v>37.655110999999998</v>
          </cell>
          <cell r="J445" t="str">
            <v>034</v>
          </cell>
          <cell r="K445" t="str">
            <v>No</v>
          </cell>
        </row>
        <row r="446">
          <cell r="A446" t="str">
            <v>12512</v>
          </cell>
          <cell r="B446" t="str">
            <v>ALGARROBO</v>
          </cell>
          <cell r="C446" t="str">
            <v>MA-103 PK: 3,1</v>
          </cell>
          <cell r="D446" t="str">
            <v>ALGARROBO</v>
          </cell>
          <cell r="E446" t="str">
            <v>MALAGA</v>
          </cell>
          <cell r="F446" t="str">
            <v>29750</v>
          </cell>
          <cell r="G446" t="str">
            <v>952552098/952552118</v>
          </cell>
          <cell r="H446">
            <v>-4.0421389999999997</v>
          </cell>
          <cell r="I446">
            <v>36.767861000000003</v>
          </cell>
          <cell r="J446" t="str">
            <v>034</v>
          </cell>
          <cell r="K446" t="str">
            <v>No</v>
          </cell>
        </row>
        <row r="447">
          <cell r="A447" t="str">
            <v>12519</v>
          </cell>
          <cell r="B447" t="str">
            <v>TARAY</v>
          </cell>
          <cell r="C447" t="str">
            <v>A-4 PK: 145,3</v>
          </cell>
          <cell r="D447" t="str">
            <v>VILLARTA DE SAN JUAN</v>
          </cell>
          <cell r="E447" t="str">
            <v>CIUDAD REAL</v>
          </cell>
          <cell r="F447" t="str">
            <v>13210</v>
          </cell>
          <cell r="G447" t="str">
            <v>926640601</v>
          </cell>
          <cell r="H447">
            <v>-3.4303059999999999</v>
          </cell>
          <cell r="I447">
            <v>39.250332999999998</v>
          </cell>
          <cell r="J447" t="str">
            <v>034</v>
          </cell>
          <cell r="K447" t="str">
            <v>No</v>
          </cell>
        </row>
        <row r="448">
          <cell r="A448" t="str">
            <v>12538</v>
          </cell>
          <cell r="B448" t="str">
            <v>SAN PASCUAL</v>
          </cell>
          <cell r="C448" t="str">
            <v>CAMINO SANTA ANA PARCELA 19, POLIGONO 9</v>
          </cell>
          <cell r="D448" t="str">
            <v>PICAÑA</v>
          </cell>
          <cell r="E448" t="str">
            <v>VALENCIA</v>
          </cell>
          <cell r="F448" t="str">
            <v>46210</v>
          </cell>
          <cell r="G448" t="str">
            <v>963976248/963976248</v>
          </cell>
          <cell r="H448">
            <v>-0.42110900000000001</v>
          </cell>
          <cell r="I448">
            <v>39.422606000000002</v>
          </cell>
          <cell r="J448" t="str">
            <v>034</v>
          </cell>
          <cell r="K448" t="str">
            <v>No</v>
          </cell>
        </row>
        <row r="449">
          <cell r="A449" t="str">
            <v>12539</v>
          </cell>
          <cell r="B449" t="str">
            <v>EL HIDALGO</v>
          </cell>
          <cell r="C449" t="str">
            <v>A-4 PK: 193,6</v>
          </cell>
          <cell r="D449" t="str">
            <v>VALDEPEÑAS</v>
          </cell>
          <cell r="E449" t="str">
            <v>CIUDAD REAL</v>
          </cell>
          <cell r="F449" t="str">
            <v>13300</v>
          </cell>
          <cell r="G449" t="str">
            <v>926312314/926312313</v>
          </cell>
          <cell r="H449">
            <v>-3.3963390000000002</v>
          </cell>
          <cell r="I449">
            <v>38.824827999999997</v>
          </cell>
          <cell r="J449" t="str">
            <v>034</v>
          </cell>
          <cell r="K449" t="str">
            <v>Si</v>
          </cell>
        </row>
        <row r="450">
          <cell r="A450" t="str">
            <v>12543</v>
          </cell>
          <cell r="B450" t="str">
            <v>VALLGORGUINA</v>
          </cell>
          <cell r="C450" t="str">
            <v>C-61 PK: 11</v>
          </cell>
          <cell r="D450" t="str">
            <v>VALLGORGUINA</v>
          </cell>
          <cell r="E450" t="str">
            <v>BARCELONA</v>
          </cell>
          <cell r="F450" t="str">
            <v>08470</v>
          </cell>
          <cell r="G450" t="str">
            <v>938678883</v>
          </cell>
          <cell r="H450">
            <v>2.5180280000000002</v>
          </cell>
          <cell r="I450">
            <v>41.643611</v>
          </cell>
          <cell r="J450" t="str">
            <v>034</v>
          </cell>
          <cell r="K450" t="str">
            <v>No</v>
          </cell>
        </row>
        <row r="451">
          <cell r="A451" t="str">
            <v>12573</v>
          </cell>
          <cell r="B451" t="str">
            <v>PASTORGAS</v>
          </cell>
          <cell r="C451" t="str">
            <v>SE-420 PK: 8,6</v>
          </cell>
          <cell r="D451" t="str">
            <v>DOS HERMANAS</v>
          </cell>
          <cell r="E451" t="str">
            <v>SEVILLA</v>
          </cell>
          <cell r="F451" t="str">
            <v>41700</v>
          </cell>
          <cell r="G451" t="str">
            <v>955661064/696920394</v>
          </cell>
          <cell r="H451">
            <v>-5.9206050000000001</v>
          </cell>
          <cell r="I451">
            <v>37.270377000000003</v>
          </cell>
          <cell r="J451" t="str">
            <v>034</v>
          </cell>
          <cell r="K451" t="str">
            <v>No</v>
          </cell>
        </row>
        <row r="452">
          <cell r="A452" t="str">
            <v>12575</v>
          </cell>
          <cell r="B452" t="str">
            <v>ALARO</v>
          </cell>
          <cell r="C452" t="str">
            <v>CONSTITUCION, 95</v>
          </cell>
          <cell r="D452" t="str">
            <v>ALARO</v>
          </cell>
          <cell r="E452" t="str">
            <v>BALEARES</v>
          </cell>
          <cell r="F452" t="str">
            <v>07340</v>
          </cell>
          <cell r="G452" t="str">
            <v>971879354</v>
          </cell>
          <cell r="H452">
            <v>2.794864</v>
          </cell>
          <cell r="I452">
            <v>39.702196000000001</v>
          </cell>
          <cell r="J452" t="str">
            <v>034</v>
          </cell>
          <cell r="K452" t="str">
            <v>No</v>
          </cell>
        </row>
        <row r="453">
          <cell r="A453" t="str">
            <v>12595</v>
          </cell>
          <cell r="B453" t="str">
            <v>BARAÑAIN</v>
          </cell>
          <cell r="C453" t="str">
            <v>URB. PAMPLONA, RONDA BARAÑAIN, 2 - AVDA. CENTRAL, 2</v>
          </cell>
          <cell r="D453" t="str">
            <v>BARAÑAIN</v>
          </cell>
          <cell r="E453" t="str">
            <v>NAVARRA</v>
          </cell>
          <cell r="F453" t="str">
            <v>31010</v>
          </cell>
          <cell r="G453" t="str">
            <v>948370419/649187987</v>
          </cell>
          <cell r="H453">
            <v>-1.67675</v>
          </cell>
          <cell r="I453">
            <v>42.806860999999998</v>
          </cell>
          <cell r="J453" t="str">
            <v>034</v>
          </cell>
          <cell r="K453" t="str">
            <v>No</v>
          </cell>
        </row>
        <row r="454">
          <cell r="A454" t="str">
            <v>12609</v>
          </cell>
          <cell r="B454" t="str">
            <v>GUARDAMAR DEL SEGURA</v>
          </cell>
          <cell r="C454" t="str">
            <v>N-332 PK: 66</v>
          </cell>
          <cell r="D454" t="str">
            <v>GUARDAMAR DEL SEGURA</v>
          </cell>
          <cell r="E454" t="str">
            <v>ALICANTE</v>
          </cell>
          <cell r="F454" t="str">
            <v>03140</v>
          </cell>
          <cell r="G454" t="str">
            <v>966725345</v>
          </cell>
          <cell r="H454">
            <v>-0.65922199999999997</v>
          </cell>
          <cell r="I454">
            <v>38.045000000000002</v>
          </cell>
          <cell r="J454" t="str">
            <v>034</v>
          </cell>
          <cell r="K454" t="str">
            <v>No</v>
          </cell>
        </row>
        <row r="455">
          <cell r="A455" t="str">
            <v>12625</v>
          </cell>
          <cell r="B455" t="str">
            <v>EL MONCAYO</v>
          </cell>
          <cell r="C455" t="str">
            <v>CV-895 PK: 5,1</v>
          </cell>
          <cell r="D455" t="str">
            <v>GUARDAMAR DEL SEGURA</v>
          </cell>
          <cell r="E455" t="str">
            <v>ALICANTE</v>
          </cell>
          <cell r="F455" t="str">
            <v>03140</v>
          </cell>
          <cell r="G455" t="str">
            <v>965729416/965729729</v>
          </cell>
          <cell r="H455">
            <v>-0.67357599999999995</v>
          </cell>
          <cell r="I455">
            <v>38.062237000000003</v>
          </cell>
          <cell r="J455" t="str">
            <v>034</v>
          </cell>
          <cell r="K455" t="str">
            <v>Si</v>
          </cell>
        </row>
        <row r="456">
          <cell r="A456" t="str">
            <v>12647</v>
          </cell>
          <cell r="B456" t="str">
            <v>SANTA EULALIA</v>
          </cell>
          <cell r="C456" t="str">
            <v>A-31 PK: 191</v>
          </cell>
          <cell r="D456" t="str">
            <v>SAX</v>
          </cell>
          <cell r="E456" t="str">
            <v>ALICANTE</v>
          </cell>
          <cell r="F456" t="str">
            <v>03630</v>
          </cell>
          <cell r="G456" t="str">
            <v>966967765</v>
          </cell>
          <cell r="H456">
            <v>-0.83875</v>
          </cell>
          <cell r="I456">
            <v>38.573556000000004</v>
          </cell>
          <cell r="J456" t="str">
            <v>034</v>
          </cell>
          <cell r="K456" t="str">
            <v>No</v>
          </cell>
        </row>
        <row r="457">
          <cell r="A457" t="str">
            <v>12654</v>
          </cell>
          <cell r="B457" t="str">
            <v>GENOVES</v>
          </cell>
          <cell r="C457" t="str">
            <v>ALMONTE, 8</v>
          </cell>
          <cell r="D457" t="str">
            <v>LA PALMA DEL CONDADO</v>
          </cell>
          <cell r="E457" t="str">
            <v>HUELVA</v>
          </cell>
          <cell r="F457" t="str">
            <v>21700</v>
          </cell>
          <cell r="G457" t="str">
            <v>959401518</v>
          </cell>
          <cell r="H457">
            <v>-6.5521779999999996</v>
          </cell>
          <cell r="I457">
            <v>37.381622999999998</v>
          </cell>
          <cell r="J457" t="str">
            <v>034</v>
          </cell>
          <cell r="K457" t="str">
            <v>No</v>
          </cell>
        </row>
        <row r="458">
          <cell r="A458" t="str">
            <v>12661</v>
          </cell>
          <cell r="B458" t="str">
            <v>FOGARS</v>
          </cell>
          <cell r="C458" t="str">
            <v>BV-5122 PK: 5,1</v>
          </cell>
          <cell r="D458" t="str">
            <v>FOGAS DE LA SELVA</v>
          </cell>
          <cell r="E458" t="str">
            <v>BARCELONA</v>
          </cell>
          <cell r="F458" t="str">
            <v>08495</v>
          </cell>
          <cell r="G458" t="str">
            <v>937644108/937644174</v>
          </cell>
          <cell r="H458">
            <v>2.672968</v>
          </cell>
          <cell r="I458">
            <v>41.725521000000001</v>
          </cell>
          <cell r="J458" t="str">
            <v>034</v>
          </cell>
          <cell r="K458" t="str">
            <v>No</v>
          </cell>
        </row>
        <row r="459">
          <cell r="A459" t="str">
            <v>12685</v>
          </cell>
          <cell r="B459" t="str">
            <v>CAMPOS</v>
          </cell>
          <cell r="C459" t="str">
            <v>MA-19 PK: 35,6</v>
          </cell>
          <cell r="D459" t="str">
            <v>CAMPOS DEL PUERTO</v>
          </cell>
          <cell r="E459" t="str">
            <v>BALEARES</v>
          </cell>
          <cell r="F459" t="str">
            <v>07630</v>
          </cell>
          <cell r="G459" t="str">
            <v>971652765</v>
          </cell>
          <cell r="H459">
            <v>3.004667</v>
          </cell>
          <cell r="I459">
            <v>39.437610999999997</v>
          </cell>
          <cell r="J459" t="str">
            <v>034</v>
          </cell>
          <cell r="K459" t="str">
            <v>Si</v>
          </cell>
        </row>
        <row r="460">
          <cell r="A460" t="str">
            <v>12695</v>
          </cell>
          <cell r="B460" t="str">
            <v>PALMERES</v>
          </cell>
          <cell r="C460" t="str">
            <v>N-330A PK: 4</v>
          </cell>
          <cell r="D460" t="str">
            <v>ALICANTE</v>
          </cell>
          <cell r="E460" t="str">
            <v>ALICANTE</v>
          </cell>
          <cell r="F460" t="str">
            <v>03006</v>
          </cell>
          <cell r="G460" t="str">
            <v>900100269</v>
          </cell>
          <cell r="H460">
            <v>-0.53842900000000005</v>
          </cell>
          <cell r="I460">
            <v>38.344144</v>
          </cell>
          <cell r="J460" t="str">
            <v>034</v>
          </cell>
          <cell r="K460" t="str">
            <v>Si</v>
          </cell>
        </row>
        <row r="461">
          <cell r="A461" t="str">
            <v>12707</v>
          </cell>
          <cell r="B461" t="str">
            <v>PINTO</v>
          </cell>
          <cell r="C461" t="str">
            <v>M-841 PK: 3,5</v>
          </cell>
          <cell r="D461" t="str">
            <v>PINTO</v>
          </cell>
          <cell r="E461" t="str">
            <v>MADRID</v>
          </cell>
          <cell r="F461" t="str">
            <v>28320</v>
          </cell>
          <cell r="G461" t="str">
            <v>916923608/916921090</v>
          </cell>
          <cell r="H461">
            <v>-3.6523059999999998</v>
          </cell>
          <cell r="I461">
            <v>40.231693999999997</v>
          </cell>
          <cell r="J461" t="str">
            <v>034</v>
          </cell>
          <cell r="K461" t="str">
            <v>Si</v>
          </cell>
        </row>
        <row r="462">
          <cell r="A462" t="str">
            <v>12709</v>
          </cell>
          <cell r="B462" t="str">
            <v>PARACUELLOS</v>
          </cell>
          <cell r="C462" t="str">
            <v>M-111 PK: 4,5</v>
          </cell>
          <cell r="D462" t="str">
            <v>PARACUELLOS DE JARAMA</v>
          </cell>
          <cell r="E462" t="str">
            <v>MADRID</v>
          </cell>
          <cell r="F462" t="str">
            <v>28860</v>
          </cell>
          <cell r="G462" t="str">
            <v>602606027</v>
          </cell>
          <cell r="H462">
            <v>-3.547917</v>
          </cell>
          <cell r="I462">
            <v>40.499889000000003</v>
          </cell>
          <cell r="J462" t="str">
            <v>034</v>
          </cell>
          <cell r="K462" t="str">
            <v>No</v>
          </cell>
        </row>
        <row r="463">
          <cell r="A463" t="str">
            <v>12723</v>
          </cell>
          <cell r="B463" t="str">
            <v>OREÑA</v>
          </cell>
          <cell r="C463" t="str">
            <v>C-6316 PK: 10,5</v>
          </cell>
          <cell r="D463" t="str">
            <v>NOVALES</v>
          </cell>
          <cell r="E463" t="str">
            <v>CANTABRIA</v>
          </cell>
          <cell r="F463" t="str">
            <v>39526</v>
          </cell>
          <cell r="G463" t="str">
            <v>942716361/942716076</v>
          </cell>
          <cell r="H463">
            <v>-4.155157</v>
          </cell>
          <cell r="I463">
            <v>43.395963999999999</v>
          </cell>
          <cell r="J463" t="str">
            <v>034</v>
          </cell>
          <cell r="K463" t="str">
            <v>Si</v>
          </cell>
        </row>
        <row r="464">
          <cell r="A464" t="str">
            <v>12726</v>
          </cell>
          <cell r="B464" t="str">
            <v>BECERRIL</v>
          </cell>
          <cell r="C464" t="str">
            <v>N-611 PK: 97,7</v>
          </cell>
          <cell r="D464" t="str">
            <v>ALAR DEL REY</v>
          </cell>
          <cell r="E464" t="str">
            <v>PALENCIA</v>
          </cell>
          <cell r="F464" t="str">
            <v>34480</v>
          </cell>
          <cell r="G464" t="str">
            <v>979133644/619414481</v>
          </cell>
          <cell r="H464">
            <v>-4.2917779999999999</v>
          </cell>
          <cell r="I464">
            <v>42.718305999999998</v>
          </cell>
          <cell r="J464" t="str">
            <v>034</v>
          </cell>
          <cell r="K464" t="str">
            <v>No</v>
          </cell>
        </row>
        <row r="465">
          <cell r="A465" t="str">
            <v>12739</v>
          </cell>
          <cell r="B465" t="str">
            <v>EL POLIGONO</v>
          </cell>
          <cell r="C465" t="str">
            <v>A-306 PK: 34</v>
          </cell>
          <cell r="D465" t="str">
            <v>PORCUNA</v>
          </cell>
          <cell r="E465" t="str">
            <v>JAEN</v>
          </cell>
          <cell r="F465" t="str">
            <v>23790</v>
          </cell>
          <cell r="G465" t="str">
            <v>953545400/608481178</v>
          </cell>
          <cell r="H465">
            <v>-4.1659459999999999</v>
          </cell>
          <cell r="I465">
            <v>37.868595999999997</v>
          </cell>
          <cell r="J465" t="str">
            <v>034</v>
          </cell>
          <cell r="K465" t="str">
            <v>Si</v>
          </cell>
        </row>
        <row r="466">
          <cell r="A466" t="str">
            <v>12746</v>
          </cell>
          <cell r="B466" t="str">
            <v>ARIZA I</v>
          </cell>
          <cell r="C466" t="str">
            <v>A-2 PK: 197,2</v>
          </cell>
          <cell r="D466" t="str">
            <v>ARIZA</v>
          </cell>
          <cell r="E466" t="str">
            <v>ZARAGOZA</v>
          </cell>
          <cell r="F466" t="str">
            <v>50220</v>
          </cell>
          <cell r="G466" t="str">
            <v>976845490/976845229</v>
          </cell>
          <cell r="H466">
            <v>-2.0027379999999999</v>
          </cell>
          <cell r="I466">
            <v>41.311641999999999</v>
          </cell>
          <cell r="J466" t="str">
            <v>034</v>
          </cell>
          <cell r="K466" t="str">
            <v>Si</v>
          </cell>
        </row>
        <row r="467">
          <cell r="A467" t="str">
            <v>12756</v>
          </cell>
          <cell r="B467" t="str">
            <v>BUQUERIN</v>
          </cell>
          <cell r="C467" t="str">
            <v>A-1 PK: 107</v>
          </cell>
          <cell r="D467" t="str">
            <v>CASTILLEJO DE MESLEON</v>
          </cell>
          <cell r="E467" t="str">
            <v>SEGOVIA</v>
          </cell>
          <cell r="F467" t="str">
            <v>40593</v>
          </cell>
          <cell r="G467" t="str">
            <v>691822015</v>
          </cell>
          <cell r="H467">
            <v>-3.59592</v>
          </cell>
          <cell r="I467">
            <v>41.258116999999999</v>
          </cell>
          <cell r="J467" t="str">
            <v>034</v>
          </cell>
          <cell r="K467" t="str">
            <v>No</v>
          </cell>
        </row>
        <row r="468">
          <cell r="A468" t="str">
            <v>12758</v>
          </cell>
          <cell r="B468" t="str">
            <v>HUERCAL OVERA</v>
          </cell>
          <cell r="C468" t="str">
            <v>A-334 PK: 86,9</v>
          </cell>
          <cell r="D468" t="str">
            <v>HUERCAL OVERA</v>
          </cell>
          <cell r="E468" t="str">
            <v>ALMERIA</v>
          </cell>
          <cell r="F468" t="str">
            <v>04600</v>
          </cell>
          <cell r="G468" t="str">
            <v>950137695/950460363</v>
          </cell>
          <cell r="H468">
            <v>-1.9794099999999999</v>
          </cell>
          <cell r="I468">
            <v>37.353346000000002</v>
          </cell>
          <cell r="J468" t="str">
            <v>034</v>
          </cell>
          <cell r="K468" t="str">
            <v>No</v>
          </cell>
        </row>
        <row r="469">
          <cell r="A469" t="str">
            <v>12786</v>
          </cell>
          <cell r="B469" t="str">
            <v>VILATUXE</v>
          </cell>
          <cell r="C469" t="str">
            <v>PO-200 PK: 10</v>
          </cell>
          <cell r="D469" t="str">
            <v>VILLATUGE</v>
          </cell>
          <cell r="E469" t="str">
            <v>PONTEVEDRA</v>
          </cell>
          <cell r="F469" t="str">
            <v>36519</v>
          </cell>
          <cell r="G469" t="str">
            <v>986784696</v>
          </cell>
          <cell r="H469">
            <v>-8.1878729999999997</v>
          </cell>
          <cell r="I469">
            <v>42.615689000000003</v>
          </cell>
          <cell r="J469" t="str">
            <v>034</v>
          </cell>
          <cell r="K469" t="str">
            <v>Si</v>
          </cell>
        </row>
        <row r="470">
          <cell r="A470" t="str">
            <v>12793</v>
          </cell>
          <cell r="B470" t="str">
            <v>NOU PRAT</v>
          </cell>
          <cell r="C470" t="str">
            <v>AVDA. DEL REMOLAR, 37-39</v>
          </cell>
          <cell r="D470" t="str">
            <v>PRAT DE LLOBREGAT</v>
          </cell>
          <cell r="E470" t="str">
            <v>BARCELONA</v>
          </cell>
          <cell r="F470" t="str">
            <v>08820</v>
          </cell>
          <cell r="G470" t="str">
            <v>934784457</v>
          </cell>
          <cell r="H470">
            <v>2.0874169999999999</v>
          </cell>
          <cell r="I470">
            <v>41.325611000000002</v>
          </cell>
          <cell r="J470" t="str">
            <v>034</v>
          </cell>
          <cell r="K470" t="str">
            <v>No</v>
          </cell>
        </row>
        <row r="471">
          <cell r="A471" t="str">
            <v>12802</v>
          </cell>
          <cell r="B471" t="str">
            <v>LA PURISIMA</v>
          </cell>
          <cell r="C471" t="str">
            <v>A-4 PK: 222,5</v>
          </cell>
          <cell r="D471" t="str">
            <v>SANTA CRUZ DE MUDELA</v>
          </cell>
          <cell r="E471" t="str">
            <v>CIUDAD REAL</v>
          </cell>
          <cell r="F471" t="str">
            <v>13730</v>
          </cell>
          <cell r="G471" t="str">
            <v>926331360/926343067</v>
          </cell>
          <cell r="H471">
            <v>-3.4730859999999999</v>
          </cell>
          <cell r="I471">
            <v>38.590093000000003</v>
          </cell>
          <cell r="J471" t="str">
            <v>034</v>
          </cell>
          <cell r="K471" t="str">
            <v>No</v>
          </cell>
        </row>
        <row r="472">
          <cell r="A472" t="str">
            <v>12813</v>
          </cell>
          <cell r="B472" t="str">
            <v>DACON</v>
          </cell>
          <cell r="C472" t="str">
            <v>N-541 PK: 24,7</v>
          </cell>
          <cell r="D472" t="str">
            <v>MASIDE</v>
          </cell>
          <cell r="E472" t="str">
            <v>ORENSE</v>
          </cell>
          <cell r="F472" t="str">
            <v>32570</v>
          </cell>
          <cell r="G472" t="str">
            <v>988275064/988275064</v>
          </cell>
          <cell r="H472">
            <v>-8.0580339999999993</v>
          </cell>
          <cell r="I472">
            <v>42.425812999999998</v>
          </cell>
          <cell r="J472" t="str">
            <v>034</v>
          </cell>
          <cell r="K472" t="str">
            <v>No</v>
          </cell>
        </row>
        <row r="473">
          <cell r="A473" t="str">
            <v>12818</v>
          </cell>
          <cell r="B473" t="str">
            <v>MELON</v>
          </cell>
          <cell r="C473" t="str">
            <v>N-120 PK: 604,5</v>
          </cell>
          <cell r="D473" t="str">
            <v>MELON</v>
          </cell>
          <cell r="E473" t="str">
            <v>ORENSE</v>
          </cell>
          <cell r="F473" t="str">
            <v>32411</v>
          </cell>
          <cell r="G473" t="str">
            <v>988481200/988472205</v>
          </cell>
          <cell r="H473">
            <v>-8.1992320000000003</v>
          </cell>
          <cell r="I473">
            <v>42.273083</v>
          </cell>
          <cell r="J473" t="str">
            <v>034</v>
          </cell>
          <cell r="K473" t="str">
            <v>No</v>
          </cell>
        </row>
        <row r="474">
          <cell r="A474" t="str">
            <v>12824</v>
          </cell>
          <cell r="B474" t="str">
            <v>ARIZA II</v>
          </cell>
          <cell r="C474" t="str">
            <v>A-2 PK: 197,3</v>
          </cell>
          <cell r="D474" t="str">
            <v>ARIZA</v>
          </cell>
          <cell r="E474" t="str">
            <v>ZARAGOZA</v>
          </cell>
          <cell r="F474" t="str">
            <v>50220</v>
          </cell>
          <cell r="G474" t="str">
            <v>976845726</v>
          </cell>
          <cell r="H474">
            <v>-2.0013329999999998</v>
          </cell>
          <cell r="I474">
            <v>41.312610999999997</v>
          </cell>
          <cell r="J474" t="str">
            <v>034</v>
          </cell>
          <cell r="K474" t="str">
            <v>Si</v>
          </cell>
        </row>
        <row r="475">
          <cell r="A475" t="str">
            <v>12855</v>
          </cell>
          <cell r="B475" t="str">
            <v>COMBUSTIBLES Y LUBRICANTES LA NICOBA</v>
          </cell>
          <cell r="C475" t="str">
            <v>H-101 PK: 4,9</v>
          </cell>
          <cell r="D475" t="str">
            <v>HUELVA</v>
          </cell>
          <cell r="E475" t="str">
            <v>HUELVA</v>
          </cell>
          <cell r="F475" t="str">
            <v>21007</v>
          </cell>
          <cell r="G475" t="str">
            <v>959270625</v>
          </cell>
          <cell r="H475">
            <v>-6.8883029999999996</v>
          </cell>
          <cell r="I475">
            <v>37.303359999999998</v>
          </cell>
          <cell r="J475" t="str">
            <v>034</v>
          </cell>
          <cell r="K475" t="str">
            <v>Si</v>
          </cell>
        </row>
        <row r="476">
          <cell r="A476" t="str">
            <v>12857</v>
          </cell>
          <cell r="B476" t="str">
            <v>GRIJOTA</v>
          </cell>
          <cell r="C476" t="str">
            <v>C-615 PK: 6,3</v>
          </cell>
          <cell r="D476" t="str">
            <v>GRIJOTA</v>
          </cell>
          <cell r="E476" t="str">
            <v>PALENCIA</v>
          </cell>
          <cell r="F476" t="str">
            <v>34192</v>
          </cell>
          <cell r="G476" t="str">
            <v>979766338</v>
          </cell>
          <cell r="H476">
            <v>-4.5595559999999997</v>
          </cell>
          <cell r="I476">
            <v>42.054389</v>
          </cell>
          <cell r="J476" t="str">
            <v>034</v>
          </cell>
          <cell r="K476" t="str">
            <v>No</v>
          </cell>
        </row>
        <row r="477">
          <cell r="A477" t="str">
            <v>12884</v>
          </cell>
          <cell r="B477" t="str">
            <v>GASOLFRAVIL</v>
          </cell>
          <cell r="C477" t="str">
            <v>CS-V-2001 PK: 1</v>
          </cell>
          <cell r="D477" t="str">
            <v>ONDA</v>
          </cell>
          <cell r="E477" t="str">
            <v>CASTELLON</v>
          </cell>
          <cell r="F477" t="str">
            <v>12200</v>
          </cell>
          <cell r="G477" t="str">
            <v>638076089</v>
          </cell>
          <cell r="H477">
            <v>-0.243424</v>
          </cell>
          <cell r="I477">
            <v>39.970713000000003</v>
          </cell>
          <cell r="J477" t="str">
            <v>034</v>
          </cell>
          <cell r="K477" t="str">
            <v>No</v>
          </cell>
        </row>
        <row r="478">
          <cell r="A478" t="str">
            <v>12889</v>
          </cell>
          <cell r="B478" t="str">
            <v>GUNTÍN-CRUZ DA VEIGA</v>
          </cell>
          <cell r="C478" t="str">
            <v>CTRA. LOUSADA-VEIGA, PK 0.1</v>
          </cell>
          <cell r="D478" t="str">
            <v>GUNTIN</v>
          </cell>
          <cell r="E478" t="str">
            <v>LUGO</v>
          </cell>
          <cell r="F478" t="str">
            <v>27211</v>
          </cell>
          <cell r="G478" t="str">
            <v>982176565/982150929</v>
          </cell>
          <cell r="H478">
            <v>-7.6623869999999998</v>
          </cell>
          <cell r="I478">
            <v>42.914527</v>
          </cell>
          <cell r="J478" t="str">
            <v>034</v>
          </cell>
          <cell r="K478" t="str">
            <v>Si</v>
          </cell>
        </row>
        <row r="479">
          <cell r="A479" t="str">
            <v>12896</v>
          </cell>
          <cell r="B479" t="str">
            <v>ZUMAIA</v>
          </cell>
          <cell r="C479" t="str">
            <v>N-634 PK: 29,7</v>
          </cell>
          <cell r="D479" t="str">
            <v>ZUMAYA</v>
          </cell>
          <cell r="E479" t="str">
            <v>GUIPUZCOA</v>
          </cell>
          <cell r="F479" t="str">
            <v>20750</v>
          </cell>
          <cell r="G479" t="str">
            <v>943862304/699336260</v>
          </cell>
          <cell r="H479">
            <v>-2.26417</v>
          </cell>
          <cell r="I479">
            <v>43.284857000000002</v>
          </cell>
          <cell r="J479" t="str">
            <v>034</v>
          </cell>
          <cell r="K479" t="str">
            <v>No</v>
          </cell>
        </row>
        <row r="480">
          <cell r="A480" t="str">
            <v>12897</v>
          </cell>
          <cell r="B480" t="str">
            <v>MOLLERUSA</v>
          </cell>
          <cell r="C480" t="str">
            <v>L-200 PK: 1,4</v>
          </cell>
          <cell r="D480" t="str">
            <v>MOLLERUSA</v>
          </cell>
          <cell r="E480" t="str">
            <v>LERIDA</v>
          </cell>
          <cell r="F480" t="str">
            <v>25230</v>
          </cell>
          <cell r="G480" t="str">
            <v>973712993/973211125</v>
          </cell>
          <cell r="H480">
            <v>0.88798100000000002</v>
          </cell>
          <cell r="I480">
            <v>41.618743000000002</v>
          </cell>
          <cell r="J480" t="str">
            <v>034</v>
          </cell>
          <cell r="K480" t="str">
            <v>No</v>
          </cell>
        </row>
        <row r="481">
          <cell r="A481" t="str">
            <v>12915</v>
          </cell>
          <cell r="B481" t="str">
            <v>EL HIGUERON</v>
          </cell>
          <cell r="C481" t="str">
            <v>A-387 PK: 15,6</v>
          </cell>
          <cell r="D481" t="str">
            <v>FUENGIROLA</v>
          </cell>
          <cell r="E481" t="str">
            <v>MALAGA</v>
          </cell>
          <cell r="F481" t="str">
            <v>29640</v>
          </cell>
          <cell r="G481" t="str">
            <v>952119154</v>
          </cell>
          <cell r="H481">
            <v>-4.5990799999999998</v>
          </cell>
          <cell r="I481">
            <v>36.587167000000001</v>
          </cell>
          <cell r="J481" t="str">
            <v>034</v>
          </cell>
          <cell r="K481" t="str">
            <v>No</v>
          </cell>
        </row>
        <row r="482">
          <cell r="A482" t="str">
            <v>12939</v>
          </cell>
          <cell r="B482" t="str">
            <v>HUMANES I</v>
          </cell>
          <cell r="C482" t="str">
            <v>M-405 PK: 5,6</v>
          </cell>
          <cell r="D482" t="str">
            <v>HUMANES DE MADRID</v>
          </cell>
          <cell r="E482" t="str">
            <v>MADRID</v>
          </cell>
          <cell r="F482" t="str">
            <v>28970</v>
          </cell>
          <cell r="G482" t="str">
            <v>918842488</v>
          </cell>
          <cell r="H482">
            <v>-3.8394849999999998</v>
          </cell>
          <cell r="I482">
            <v>40.237220000000001</v>
          </cell>
          <cell r="J482" t="str">
            <v>034</v>
          </cell>
          <cell r="K482" t="str">
            <v>No</v>
          </cell>
        </row>
        <row r="483">
          <cell r="A483" t="str">
            <v>12972</v>
          </cell>
          <cell r="B483" t="str">
            <v>CONSUMAL</v>
          </cell>
          <cell r="C483" t="str">
            <v>N-420 PK: 266,8</v>
          </cell>
          <cell r="D483" t="str">
            <v>ALCAZAR DE SAN JUAN</v>
          </cell>
          <cell r="E483" t="str">
            <v>CIUDAD REAL</v>
          </cell>
          <cell r="F483" t="str">
            <v>13600</v>
          </cell>
          <cell r="G483" t="str">
            <v>926550919</v>
          </cell>
          <cell r="H483">
            <v>-3.2166329999999999</v>
          </cell>
          <cell r="I483">
            <v>39.400222999999997</v>
          </cell>
          <cell r="J483" t="str">
            <v>034</v>
          </cell>
          <cell r="K483" t="str">
            <v>No</v>
          </cell>
        </row>
        <row r="484">
          <cell r="A484" t="str">
            <v>13056</v>
          </cell>
          <cell r="B484" t="str">
            <v>SANDINO II</v>
          </cell>
          <cell r="C484" t="str">
            <v>A-62 PK: 41,6</v>
          </cell>
          <cell r="D484" t="str">
            <v>VILLODRIGO</v>
          </cell>
          <cell r="E484" t="str">
            <v>PALENCIA</v>
          </cell>
          <cell r="F484" t="str">
            <v>34257</v>
          </cell>
          <cell r="G484" t="str">
            <v>947166315/947166150</v>
          </cell>
          <cell r="H484">
            <v>-4.080762</v>
          </cell>
          <cell r="I484">
            <v>42.158805000000001</v>
          </cell>
          <cell r="J484" t="str">
            <v>034</v>
          </cell>
          <cell r="K484" t="str">
            <v>No</v>
          </cell>
        </row>
        <row r="485">
          <cell r="A485" t="str">
            <v>13072</v>
          </cell>
          <cell r="B485" t="str">
            <v>CALA MILLOR</v>
          </cell>
          <cell r="C485" t="str">
            <v>POLIGONO INDUSTRIAL1, PARCS. 197,199,200, S/N - CARRERO, S/N</v>
          </cell>
          <cell r="D485" t="str">
            <v>CALA MILLOR</v>
          </cell>
          <cell r="E485" t="str">
            <v>BALEARES</v>
          </cell>
          <cell r="F485" t="str">
            <v>07560</v>
          </cell>
          <cell r="G485" t="str">
            <v>971586707/971545848</v>
          </cell>
          <cell r="H485">
            <v>3.3787449999999999</v>
          </cell>
          <cell r="I485">
            <v>39.596012000000002</v>
          </cell>
          <cell r="J485" t="str">
            <v>034</v>
          </cell>
          <cell r="K485" t="str">
            <v>No</v>
          </cell>
        </row>
        <row r="486">
          <cell r="A486" t="str">
            <v>13078</v>
          </cell>
          <cell r="B486" t="str">
            <v>MILAGROS</v>
          </cell>
          <cell r="C486" t="str">
            <v>A-1 PK: 149,3</v>
          </cell>
          <cell r="D486" t="str">
            <v>MILAGROS</v>
          </cell>
          <cell r="E486" t="str">
            <v>BURGOS</v>
          </cell>
          <cell r="F486" t="str">
            <v>09460</v>
          </cell>
          <cell r="G486" t="str">
            <v>947548102</v>
          </cell>
          <cell r="H486">
            <v>-3.697222</v>
          </cell>
          <cell r="I486">
            <v>41.593832999999997</v>
          </cell>
          <cell r="J486" t="str">
            <v>034</v>
          </cell>
          <cell r="K486" t="str">
            <v>No</v>
          </cell>
        </row>
        <row r="487">
          <cell r="A487" t="str">
            <v>13086</v>
          </cell>
          <cell r="B487" t="str">
            <v>EL VISO DE SAN JUAN</v>
          </cell>
          <cell r="C487" t="str">
            <v>TO-431 PK: ,2</v>
          </cell>
          <cell r="D487" t="str">
            <v>EL VISO DE SAN JUAN</v>
          </cell>
          <cell r="E487" t="str">
            <v>TOLEDO</v>
          </cell>
          <cell r="F487" t="str">
            <v>45215</v>
          </cell>
          <cell r="G487" t="str">
            <v>925559917/925559512</v>
          </cell>
          <cell r="H487">
            <v>-3.9169900000000002</v>
          </cell>
          <cell r="I487">
            <v>40.141382999999998</v>
          </cell>
          <cell r="J487" t="str">
            <v>034</v>
          </cell>
          <cell r="K487" t="str">
            <v>No</v>
          </cell>
        </row>
        <row r="488">
          <cell r="A488" t="str">
            <v>13093</v>
          </cell>
          <cell r="B488" t="str">
            <v>MIRAFLOR</v>
          </cell>
          <cell r="C488" t="str">
            <v>A-31 PK: 143,4</v>
          </cell>
          <cell r="D488" t="str">
            <v>ALMANSA</v>
          </cell>
          <cell r="E488" t="str">
            <v>ALBACETE</v>
          </cell>
          <cell r="F488" t="str">
            <v>02640</v>
          </cell>
          <cell r="G488" t="str">
            <v>967310877/696180559</v>
          </cell>
          <cell r="H488">
            <v>-1.1437219999999999</v>
          </cell>
          <cell r="I488">
            <v>38.878278000000002</v>
          </cell>
          <cell r="J488" t="str">
            <v>034</v>
          </cell>
          <cell r="K488" t="str">
            <v>No</v>
          </cell>
        </row>
        <row r="489">
          <cell r="A489" t="str">
            <v>13110</v>
          </cell>
          <cell r="B489" t="str">
            <v>MONTIGALA</v>
          </cell>
          <cell r="C489" t="str">
            <v>AVDA. COMUNIDAD EUROPEA ESQUINA RAMBLA DE FRANCIA</v>
          </cell>
          <cell r="D489" t="str">
            <v>BADALONA</v>
          </cell>
          <cell r="E489" t="str">
            <v>BARCELONA</v>
          </cell>
          <cell r="F489" t="str">
            <v>08917</v>
          </cell>
          <cell r="G489" t="str">
            <v>934654034</v>
          </cell>
          <cell r="H489">
            <v>2.2220119999999999</v>
          </cell>
          <cell r="I489">
            <v>41.456215</v>
          </cell>
          <cell r="J489" t="str">
            <v>034</v>
          </cell>
          <cell r="K489" t="str">
            <v>No</v>
          </cell>
        </row>
        <row r="490">
          <cell r="A490" t="str">
            <v>13119</v>
          </cell>
          <cell r="B490" t="str">
            <v>SAN ISIDRO</v>
          </cell>
          <cell r="C490" t="str">
            <v>A-356 PK: 42</v>
          </cell>
          <cell r="D490" t="str">
            <v>VELEZ-MALAGA</v>
          </cell>
          <cell r="E490" t="str">
            <v>MALAGA</v>
          </cell>
          <cell r="F490" t="str">
            <v>29719</v>
          </cell>
          <cell r="G490" t="str">
            <v>952558704</v>
          </cell>
          <cell r="H490">
            <v>-4.1249190000000002</v>
          </cell>
          <cell r="I490">
            <v>36.810872000000003</v>
          </cell>
          <cell r="J490" t="str">
            <v>034</v>
          </cell>
          <cell r="K490" t="str">
            <v>Si</v>
          </cell>
        </row>
        <row r="491">
          <cell r="A491" t="str">
            <v>13136</v>
          </cell>
          <cell r="B491" t="str">
            <v>LA SANTA CRUZ</v>
          </cell>
          <cell r="C491" t="str">
            <v>H-151 PK: 1</v>
          </cell>
          <cell r="D491" t="str">
            <v>PAYMOGO</v>
          </cell>
          <cell r="E491" t="str">
            <v>HUELVA</v>
          </cell>
          <cell r="F491" t="str">
            <v>21560</v>
          </cell>
          <cell r="G491" t="str">
            <v>959059013/659070428</v>
          </cell>
          <cell r="H491">
            <v>-7.3405829999999996</v>
          </cell>
          <cell r="I491">
            <v>37.738111000000004</v>
          </cell>
          <cell r="J491" t="str">
            <v>034</v>
          </cell>
          <cell r="K491" t="str">
            <v>Si</v>
          </cell>
        </row>
        <row r="492">
          <cell r="A492" t="str">
            <v>13149</v>
          </cell>
          <cell r="B492" t="str">
            <v>LA FUENSANTA</v>
          </cell>
          <cell r="C492" t="str">
            <v>AVDA. PRIMERO DE MAYO, PARCELA 7, POLIGONO 1-A</v>
          </cell>
          <cell r="D492" t="str">
            <v>MURCIA</v>
          </cell>
          <cell r="E492" t="str">
            <v>MURCIA</v>
          </cell>
          <cell r="F492" t="str">
            <v>30006</v>
          </cell>
          <cell r="G492" t="str">
            <v>968244102/683425104</v>
          </cell>
          <cell r="H492">
            <v>-1.1180559999999999</v>
          </cell>
          <cell r="I492">
            <v>37.990361</v>
          </cell>
          <cell r="J492" t="str">
            <v>034</v>
          </cell>
          <cell r="K492" t="str">
            <v>No</v>
          </cell>
        </row>
        <row r="493">
          <cell r="A493" t="str">
            <v>13182</v>
          </cell>
          <cell r="B493" t="str">
            <v>ALCALDE CABALLERO</v>
          </cell>
          <cell r="C493" t="str">
            <v>ALCALDE CABALLERO, 60 - JUAN DE LA CIERVA, 60</v>
          </cell>
          <cell r="D493" t="str">
            <v>ZARAGOZA</v>
          </cell>
          <cell r="E493" t="str">
            <v>ZARAGOZA</v>
          </cell>
          <cell r="F493" t="str">
            <v>50014</v>
          </cell>
          <cell r="G493" t="str">
            <v>976471981/681223358</v>
          </cell>
          <cell r="H493">
            <v>-0.86211099999999996</v>
          </cell>
          <cell r="I493">
            <v>41.672528</v>
          </cell>
          <cell r="J493" t="str">
            <v>034</v>
          </cell>
          <cell r="K493" t="str">
            <v>No</v>
          </cell>
        </row>
        <row r="494">
          <cell r="A494" t="str">
            <v>13183</v>
          </cell>
          <cell r="B494" t="str">
            <v>PASEO ECHEGARAY</v>
          </cell>
          <cell r="C494" t="str">
            <v>PASEO DE ECHEGARAY Y CABALLERO, 99</v>
          </cell>
          <cell r="D494" t="str">
            <v>ZARAGOZA</v>
          </cell>
          <cell r="E494" t="str">
            <v>ZARAGOZA</v>
          </cell>
          <cell r="F494" t="str">
            <v>50001</v>
          </cell>
          <cell r="G494" t="str">
            <v>976293984</v>
          </cell>
          <cell r="H494">
            <v>-0.86919400000000002</v>
          </cell>
          <cell r="I494">
            <v>41.653750000000002</v>
          </cell>
          <cell r="J494" t="str">
            <v>034</v>
          </cell>
          <cell r="K494" t="str">
            <v>No</v>
          </cell>
        </row>
        <row r="495">
          <cell r="A495" t="str">
            <v>13184</v>
          </cell>
          <cell r="B495" t="str">
            <v>CAMINO DE LAS TORRES</v>
          </cell>
          <cell r="C495" t="str">
            <v>CAMINO DE LAS TORRES, 2</v>
          </cell>
          <cell r="D495" t="str">
            <v>ZARAGOZA</v>
          </cell>
          <cell r="E495" t="str">
            <v>ZARAGOZA</v>
          </cell>
          <cell r="F495" t="str">
            <v>50008</v>
          </cell>
          <cell r="G495" t="str">
            <v>976294500</v>
          </cell>
          <cell r="H495">
            <v>-0.86822200000000005</v>
          </cell>
          <cell r="I495">
            <v>41.648555999999999</v>
          </cell>
          <cell r="J495" t="str">
            <v>034</v>
          </cell>
          <cell r="K495" t="str">
            <v>No</v>
          </cell>
        </row>
        <row r="496">
          <cell r="A496" t="str">
            <v>13185</v>
          </cell>
          <cell r="B496" t="str">
            <v>MARIA ZAMBRANO</v>
          </cell>
          <cell r="C496" t="str">
            <v>MARIA ZAMBRANO, 74</v>
          </cell>
          <cell r="D496" t="str">
            <v>ZARAGOZA</v>
          </cell>
          <cell r="E496" t="str">
            <v>ZARAGOZA</v>
          </cell>
          <cell r="F496" t="str">
            <v>50018</v>
          </cell>
          <cell r="G496" t="str">
            <v>976518769/619283980</v>
          </cell>
          <cell r="H496">
            <v>-0.88998299999999997</v>
          </cell>
          <cell r="I496">
            <v>41.678955000000002</v>
          </cell>
          <cell r="J496" t="str">
            <v>034</v>
          </cell>
          <cell r="K496" t="str">
            <v>No</v>
          </cell>
        </row>
        <row r="497">
          <cell r="A497" t="str">
            <v>13186</v>
          </cell>
          <cell r="B497" t="str">
            <v>POLIGONO MALPICA</v>
          </cell>
          <cell r="C497" t="str">
            <v>POLIGONO INDUSTRIAL DE MALPICA-C/A, NUMERO 3</v>
          </cell>
          <cell r="D497" t="str">
            <v>ZARAGOZA</v>
          </cell>
          <cell r="E497" t="str">
            <v>ZARAGOZA</v>
          </cell>
          <cell r="F497" t="str">
            <v>50016</v>
          </cell>
          <cell r="G497" t="str">
            <v>976572170</v>
          </cell>
          <cell r="H497">
            <v>-0.78233299999999995</v>
          </cell>
          <cell r="I497">
            <v>41.656860999999999</v>
          </cell>
          <cell r="J497" t="str">
            <v>034</v>
          </cell>
          <cell r="K497" t="str">
            <v>No</v>
          </cell>
        </row>
        <row r="498">
          <cell r="A498" t="str">
            <v>13193</v>
          </cell>
          <cell r="B498" t="str">
            <v>JARAIZ</v>
          </cell>
          <cell r="C498" t="str">
            <v>EX-392 PK: 16</v>
          </cell>
          <cell r="D498" t="str">
            <v>JARAIZ DE LA VERA</v>
          </cell>
          <cell r="E498" t="str">
            <v>CACERES</v>
          </cell>
          <cell r="F498" t="str">
            <v>10400</v>
          </cell>
          <cell r="G498" t="str">
            <v>927170127/660451372</v>
          </cell>
          <cell r="H498">
            <v>-5.7447270000000001</v>
          </cell>
          <cell r="I498">
            <v>40.051130999999998</v>
          </cell>
          <cell r="J498" t="str">
            <v>034</v>
          </cell>
          <cell r="K498" t="str">
            <v>No</v>
          </cell>
        </row>
        <row r="499">
          <cell r="A499" t="str">
            <v>13203</v>
          </cell>
          <cell r="B499" t="str">
            <v>MERCAGRANADA</v>
          </cell>
          <cell r="C499" t="str">
            <v>N-432 PK: 431</v>
          </cell>
          <cell r="D499" t="str">
            <v>GRANADA</v>
          </cell>
          <cell r="E499" t="str">
            <v>GRANADA</v>
          </cell>
          <cell r="F499" t="str">
            <v>18015</v>
          </cell>
          <cell r="G499" t="str">
            <v>958289806</v>
          </cell>
          <cell r="H499">
            <v>-3.664669</v>
          </cell>
          <cell r="I499">
            <v>37.205044999999998</v>
          </cell>
          <cell r="J499" t="str">
            <v>034</v>
          </cell>
          <cell r="K499" t="str">
            <v>No</v>
          </cell>
        </row>
        <row r="500">
          <cell r="A500" t="str">
            <v>13209</v>
          </cell>
          <cell r="B500" t="str">
            <v>CAN FATJO</v>
          </cell>
          <cell r="C500" t="str">
            <v>BV-2001 PK: ,2</v>
          </cell>
          <cell r="D500" t="str">
            <v>CORNELLA</v>
          </cell>
          <cell r="E500" t="str">
            <v>BARCELONA</v>
          </cell>
          <cell r="F500" t="str">
            <v>08940</v>
          </cell>
          <cell r="G500" t="str">
            <v>933774653</v>
          </cell>
          <cell r="H500">
            <v>2.065512</v>
          </cell>
          <cell r="I500">
            <v>41.357678999999997</v>
          </cell>
          <cell r="J500" t="str">
            <v>034</v>
          </cell>
          <cell r="K500" t="str">
            <v>No</v>
          </cell>
        </row>
        <row r="501">
          <cell r="A501" t="str">
            <v>13252</v>
          </cell>
          <cell r="B501" t="str">
            <v>VISTANIEVE</v>
          </cell>
          <cell r="C501" t="str">
            <v>A-5 PK: 85,1</v>
          </cell>
          <cell r="D501" t="str">
            <v>SANTA OLALLA</v>
          </cell>
          <cell r="E501" t="str">
            <v>TOLEDO</v>
          </cell>
          <cell r="F501" t="str">
            <v>45530</v>
          </cell>
          <cell r="G501" t="str">
            <v>925597168/925597169</v>
          </cell>
          <cell r="H501">
            <v>-4.4867920000000003</v>
          </cell>
          <cell r="I501">
            <v>40.022334999999998</v>
          </cell>
          <cell r="J501" t="str">
            <v>034</v>
          </cell>
          <cell r="K501" t="str">
            <v>No</v>
          </cell>
        </row>
        <row r="502">
          <cell r="A502" t="str">
            <v>13254</v>
          </cell>
          <cell r="B502" t="str">
            <v>ALFA MURCIA</v>
          </cell>
          <cell r="C502" t="str">
            <v>A-30 PK: 413,9</v>
          </cell>
          <cell r="D502" t="str">
            <v>MURCIA</v>
          </cell>
          <cell r="E502" t="str">
            <v>MURCIA</v>
          </cell>
          <cell r="F502" t="str">
            <v>30155</v>
          </cell>
          <cell r="G502" t="str">
            <v>968537473/669330859</v>
          </cell>
          <cell r="H502">
            <v>-1.1066210000000001</v>
          </cell>
          <cell r="I502">
            <v>37.843142</v>
          </cell>
          <cell r="J502" t="str">
            <v>034</v>
          </cell>
          <cell r="K502" t="str">
            <v>No</v>
          </cell>
        </row>
        <row r="503">
          <cell r="A503" t="str">
            <v>13292</v>
          </cell>
          <cell r="B503" t="str">
            <v>HENARES</v>
          </cell>
          <cell r="C503" t="str">
            <v>AVDA. ESPAÑA, 118</v>
          </cell>
          <cell r="D503" t="str">
            <v>COSLADA</v>
          </cell>
          <cell r="E503" t="str">
            <v>MADRID</v>
          </cell>
          <cell r="F503" t="str">
            <v>28821</v>
          </cell>
          <cell r="G503" t="str">
            <v>916741299</v>
          </cell>
          <cell r="H503">
            <v>-3.5559449999999999</v>
          </cell>
          <cell r="I503">
            <v>40.420381999999996</v>
          </cell>
          <cell r="J503" t="str">
            <v>034</v>
          </cell>
          <cell r="K503" t="str">
            <v>No</v>
          </cell>
        </row>
        <row r="504">
          <cell r="A504" t="str">
            <v>13296</v>
          </cell>
          <cell r="B504" t="str">
            <v>GALISTEO</v>
          </cell>
          <cell r="C504" t="str">
            <v>EX-108 PK: 65,5</v>
          </cell>
          <cell r="D504" t="str">
            <v>GALISTEO</v>
          </cell>
          <cell r="E504" t="str">
            <v>CACERES</v>
          </cell>
          <cell r="F504" t="str">
            <v>10691</v>
          </cell>
          <cell r="G504" t="str">
            <v>927452321/622143691</v>
          </cell>
          <cell r="H504">
            <v>-6.2722810000000004</v>
          </cell>
          <cell r="I504">
            <v>39.976745000000001</v>
          </cell>
          <cell r="J504" t="str">
            <v>034</v>
          </cell>
          <cell r="K504" t="str">
            <v>Si</v>
          </cell>
        </row>
        <row r="505">
          <cell r="A505" t="str">
            <v>13297</v>
          </cell>
          <cell r="B505" t="str">
            <v>AMPOSTA</v>
          </cell>
          <cell r="C505" t="str">
            <v>N-340 PK: 1078,5</v>
          </cell>
          <cell r="D505" t="str">
            <v>AMPOSTA</v>
          </cell>
          <cell r="E505" t="str">
            <v>TARRAGONA</v>
          </cell>
          <cell r="F505" t="str">
            <v>43870</v>
          </cell>
          <cell r="G505" t="str">
            <v>977700550</v>
          </cell>
          <cell r="H505">
            <v>0.58418700000000001</v>
          </cell>
          <cell r="I505">
            <v>40.680641000000001</v>
          </cell>
          <cell r="J505" t="str">
            <v>034</v>
          </cell>
          <cell r="K505" t="str">
            <v>No</v>
          </cell>
        </row>
        <row r="506">
          <cell r="A506" t="str">
            <v>13301</v>
          </cell>
          <cell r="B506" t="str">
            <v>LA TORDERA</v>
          </cell>
          <cell r="C506" t="str">
            <v>C-32-A PK: 129,80000000000001</v>
          </cell>
          <cell r="D506" t="str">
            <v>PALAFOLLS</v>
          </cell>
          <cell r="E506" t="str">
            <v>BARCELONA</v>
          </cell>
          <cell r="F506" t="str">
            <v>08389</v>
          </cell>
          <cell r="G506" t="str">
            <v>937652164</v>
          </cell>
          <cell r="H506">
            <v>2.7162899999999999</v>
          </cell>
          <cell r="I506">
            <v>41.668264999999998</v>
          </cell>
          <cell r="J506" t="str">
            <v>034</v>
          </cell>
          <cell r="K506" t="str">
            <v>No</v>
          </cell>
        </row>
        <row r="507">
          <cell r="A507" t="str">
            <v>13305</v>
          </cell>
          <cell r="B507" t="str">
            <v>SAN GINES</v>
          </cell>
          <cell r="C507" t="str">
            <v>MU-611 PK: 3</v>
          </cell>
          <cell r="D507" t="str">
            <v>MURCIA</v>
          </cell>
          <cell r="E507" t="str">
            <v>MURCIA</v>
          </cell>
          <cell r="F507" t="str">
            <v>30169</v>
          </cell>
          <cell r="G507" t="str">
            <v>968882412/968882356</v>
          </cell>
          <cell r="H507">
            <v>-1.175556</v>
          </cell>
          <cell r="I507">
            <v>37.950417000000002</v>
          </cell>
          <cell r="J507" t="str">
            <v>034</v>
          </cell>
          <cell r="K507" t="str">
            <v>No</v>
          </cell>
        </row>
        <row r="508">
          <cell r="A508" t="str">
            <v>13321</v>
          </cell>
          <cell r="B508" t="str">
            <v>CUATRO CARRETERAS II</v>
          </cell>
          <cell r="C508" t="str">
            <v>C-17 PK: 50</v>
          </cell>
          <cell r="D508" t="str">
            <v>TONA</v>
          </cell>
          <cell r="E508" t="str">
            <v>BARCELONA</v>
          </cell>
          <cell r="F508" t="str">
            <v>08551</v>
          </cell>
          <cell r="G508" t="str">
            <v>938871546/938124771</v>
          </cell>
          <cell r="H508">
            <v>2.2322500000000001</v>
          </cell>
          <cell r="I508">
            <v>41.845089999999999</v>
          </cell>
          <cell r="J508" t="str">
            <v>034</v>
          </cell>
          <cell r="K508" t="str">
            <v>No</v>
          </cell>
        </row>
        <row r="509">
          <cell r="A509" t="str">
            <v>13323</v>
          </cell>
          <cell r="B509" t="str">
            <v>LAGUNA E HIJOS</v>
          </cell>
          <cell r="C509" t="str">
            <v>CR-601 PK: ,7</v>
          </cell>
          <cell r="D509" t="str">
            <v>VALDEPEÑAS</v>
          </cell>
          <cell r="E509" t="str">
            <v>CIUDAD REAL</v>
          </cell>
          <cell r="F509" t="str">
            <v>13300</v>
          </cell>
          <cell r="G509" t="str">
            <v>926313348</v>
          </cell>
          <cell r="H509">
            <v>-3.3903059999999998</v>
          </cell>
          <cell r="I509">
            <v>38.780917000000002</v>
          </cell>
          <cell r="J509" t="str">
            <v>034</v>
          </cell>
          <cell r="K509" t="str">
            <v>Si</v>
          </cell>
        </row>
        <row r="510">
          <cell r="A510" t="str">
            <v>13331</v>
          </cell>
          <cell r="B510" t="str">
            <v>LA TORRETA</v>
          </cell>
          <cell r="C510" t="str">
            <v>ROMERO, 2 - AVDA. LIBERTAD, S/N</v>
          </cell>
          <cell r="D510" t="str">
            <v>ELDA</v>
          </cell>
          <cell r="E510" t="str">
            <v>ALICANTE</v>
          </cell>
          <cell r="F510" t="str">
            <v>03600</v>
          </cell>
          <cell r="G510" t="str">
            <v>965389175</v>
          </cell>
          <cell r="H510">
            <v>-0.79519399999999996</v>
          </cell>
          <cell r="I510">
            <v>38.491971999999997</v>
          </cell>
          <cell r="J510" t="str">
            <v>034</v>
          </cell>
          <cell r="K510" t="str">
            <v>No</v>
          </cell>
        </row>
        <row r="511">
          <cell r="A511" t="str">
            <v>13332</v>
          </cell>
          <cell r="B511" t="str">
            <v>ANOETA</v>
          </cell>
          <cell r="C511" t="str">
            <v>PASEO DOCTOR BEGUIRISTAIN, 75</v>
          </cell>
          <cell r="D511" t="str">
            <v>SAN SEBASTIAN</v>
          </cell>
          <cell r="E511" t="str">
            <v>GUIPUZCOA</v>
          </cell>
          <cell r="F511" t="str">
            <v>20014</v>
          </cell>
          <cell r="G511" t="str">
            <v>943458017</v>
          </cell>
          <cell r="H511">
            <v>-1.9662500000000001</v>
          </cell>
          <cell r="I511">
            <v>43.297083000000001</v>
          </cell>
          <cell r="J511" t="str">
            <v>034</v>
          </cell>
          <cell r="K511" t="str">
            <v>No</v>
          </cell>
        </row>
        <row r="512">
          <cell r="A512" t="str">
            <v>13341</v>
          </cell>
          <cell r="B512" t="str">
            <v>ESTACIONES SALMANTINAS</v>
          </cell>
          <cell r="C512" t="str">
            <v>CALZADA DE MEDINA, 81</v>
          </cell>
          <cell r="D512" t="str">
            <v>SALAMANCA</v>
          </cell>
          <cell r="E512" t="str">
            <v>SALAMANCA</v>
          </cell>
          <cell r="F512" t="str">
            <v>37004</v>
          </cell>
          <cell r="G512" t="str">
            <v>923206894</v>
          </cell>
          <cell r="H512">
            <v>-5.6448330000000002</v>
          </cell>
          <cell r="I512">
            <v>40.974055999999997</v>
          </cell>
          <cell r="J512" t="str">
            <v>034</v>
          </cell>
          <cell r="K512" t="str">
            <v>No</v>
          </cell>
        </row>
        <row r="513">
          <cell r="A513" t="str">
            <v>13401</v>
          </cell>
          <cell r="B513" t="str">
            <v>ALAMEDA BARRIGUILLA</v>
          </cell>
          <cell r="C513" t="str">
            <v>PROSPER MERIMEE, 21</v>
          </cell>
          <cell r="D513" t="str">
            <v>MALAGA</v>
          </cell>
          <cell r="E513" t="str">
            <v>MALAGA</v>
          </cell>
          <cell r="F513" t="str">
            <v>29007</v>
          </cell>
          <cell r="G513" t="str">
            <v>952335484/650049619</v>
          </cell>
          <cell r="H513">
            <v>-4.4570930000000004</v>
          </cell>
          <cell r="I513">
            <v>36.714910000000003</v>
          </cell>
          <cell r="J513" t="str">
            <v>034</v>
          </cell>
          <cell r="K513" t="str">
            <v>No</v>
          </cell>
        </row>
        <row r="514">
          <cell r="A514" t="str">
            <v>13406</v>
          </cell>
          <cell r="B514" t="str">
            <v>SAN ISIDRO</v>
          </cell>
          <cell r="C514" t="str">
            <v>PASEO SAN ISIDRO, 14, ESQUINA ESTACION</v>
          </cell>
          <cell r="D514" t="str">
            <v>TOMELLOSO</v>
          </cell>
          <cell r="E514" t="str">
            <v>CIUDAD REAL</v>
          </cell>
          <cell r="F514" t="str">
            <v>13700</v>
          </cell>
          <cell r="G514" t="str">
            <v>926510421</v>
          </cell>
          <cell r="H514">
            <v>-3.0257830000000001</v>
          </cell>
          <cell r="I514">
            <v>39.148314999999997</v>
          </cell>
          <cell r="J514" t="str">
            <v>034</v>
          </cell>
          <cell r="K514" t="str">
            <v>No</v>
          </cell>
        </row>
        <row r="515">
          <cell r="A515" t="str">
            <v>13413</v>
          </cell>
          <cell r="B515" t="str">
            <v>ALMANJAYAR</v>
          </cell>
          <cell r="C515" t="str">
            <v>AVDA. JUAN PABLO II, 98</v>
          </cell>
          <cell r="D515" t="str">
            <v>GRANADA</v>
          </cell>
          <cell r="E515" t="str">
            <v>GRANADA</v>
          </cell>
          <cell r="F515" t="str">
            <v>18013</v>
          </cell>
          <cell r="G515" t="str">
            <v>958152447</v>
          </cell>
          <cell r="H515">
            <v>-3.6184609999999999</v>
          </cell>
          <cell r="I515">
            <v>37.205745</v>
          </cell>
          <cell r="J515" t="str">
            <v>034</v>
          </cell>
          <cell r="K515" t="str">
            <v>No</v>
          </cell>
        </row>
        <row r="516">
          <cell r="A516" t="str">
            <v>13438</v>
          </cell>
          <cell r="B516" t="str">
            <v>PUNTA DEL SEBO</v>
          </cell>
          <cell r="C516" t="str">
            <v>AVDA. FRANCISCO MONTENEGRO, 30</v>
          </cell>
          <cell r="D516" t="str">
            <v>HUELVA</v>
          </cell>
          <cell r="E516" t="str">
            <v>HUELVA</v>
          </cell>
          <cell r="F516" t="str">
            <v>21001</v>
          </cell>
          <cell r="G516" t="str">
            <v>959259843/649457314</v>
          </cell>
          <cell r="H516">
            <v>-6.9526139999999996</v>
          </cell>
          <cell r="I516">
            <v>37.233378000000002</v>
          </cell>
          <cell r="J516" t="str">
            <v>034</v>
          </cell>
          <cell r="K516" t="str">
            <v>No</v>
          </cell>
        </row>
        <row r="517">
          <cell r="A517" t="str">
            <v>13444</v>
          </cell>
          <cell r="B517" t="str">
            <v>MURIEDAS</v>
          </cell>
          <cell r="C517" t="str">
            <v>S-436 PK: 4,8</v>
          </cell>
          <cell r="D517" t="str">
            <v>MURIEDAS</v>
          </cell>
          <cell r="E517" t="str">
            <v>CANTABRIA</v>
          </cell>
          <cell r="F517" t="str">
            <v>39600</v>
          </cell>
          <cell r="G517" t="str">
            <v>942262121</v>
          </cell>
          <cell r="H517">
            <v>-3.852732</v>
          </cell>
          <cell r="I517">
            <v>43.422823999999999</v>
          </cell>
          <cell r="J517" t="str">
            <v>034</v>
          </cell>
          <cell r="K517" t="str">
            <v>No</v>
          </cell>
        </row>
        <row r="518">
          <cell r="A518" t="str">
            <v>13450</v>
          </cell>
          <cell r="B518" t="str">
            <v>EL SALER</v>
          </cell>
          <cell r="C518" t="str">
            <v>V-15 PK: 1,9</v>
          </cell>
          <cell r="D518" t="str">
            <v>VALENCIA</v>
          </cell>
          <cell r="E518" t="str">
            <v>VALENCIA</v>
          </cell>
          <cell r="F518" t="str">
            <v>46013</v>
          </cell>
          <cell r="G518" t="str">
            <v>963344012/963526352</v>
          </cell>
          <cell r="H518">
            <v>-0.34868900000000003</v>
          </cell>
          <cell r="I518">
            <v>39.449275</v>
          </cell>
          <cell r="J518" t="str">
            <v>034</v>
          </cell>
          <cell r="K518" t="str">
            <v>No</v>
          </cell>
        </row>
        <row r="519">
          <cell r="A519" t="str">
            <v>13451</v>
          </cell>
          <cell r="B519" t="str">
            <v>CUARTE</v>
          </cell>
          <cell r="C519" t="str">
            <v>N-330 PK: 488,2</v>
          </cell>
          <cell r="D519" t="str">
            <v>CUARTE DE HUERVA</v>
          </cell>
          <cell r="E519" t="str">
            <v>ZARAGOZA</v>
          </cell>
          <cell r="F519" t="str">
            <v>50410</v>
          </cell>
          <cell r="G519" t="str">
            <v>976504248/976505062</v>
          </cell>
          <cell r="H519">
            <v>-0.94136500000000001</v>
          </cell>
          <cell r="I519">
            <v>41.595227000000001</v>
          </cell>
          <cell r="J519" t="str">
            <v>034</v>
          </cell>
          <cell r="K519" t="str">
            <v>No</v>
          </cell>
        </row>
        <row r="520">
          <cell r="A520" t="str">
            <v>13486</v>
          </cell>
          <cell r="B520" t="str">
            <v>LA CAMPANETA</v>
          </cell>
          <cell r="C520" t="str">
            <v>A-304 PK: 5,5</v>
          </cell>
          <cell r="D520" t="str">
            <v>SAN BARTOLOME</v>
          </cell>
          <cell r="E520" t="str">
            <v>ALICANTE</v>
          </cell>
          <cell r="F520" t="str">
            <v>03314</v>
          </cell>
          <cell r="G520" t="str">
            <v>966742563/976744992</v>
          </cell>
          <cell r="H520">
            <v>-0.87884799999999996</v>
          </cell>
          <cell r="I520">
            <v>38.090921000000002</v>
          </cell>
          <cell r="J520" t="str">
            <v>034</v>
          </cell>
          <cell r="K520" t="str">
            <v>No</v>
          </cell>
        </row>
        <row r="521">
          <cell r="A521" t="str">
            <v>13487</v>
          </cell>
          <cell r="B521" t="str">
            <v>BALLABONA</v>
          </cell>
          <cell r="C521" t="str">
            <v>N-340 PK: 542,4</v>
          </cell>
          <cell r="D521" t="str">
            <v>HUERCAL OVERA</v>
          </cell>
          <cell r="E521" t="str">
            <v>ALMERIA</v>
          </cell>
          <cell r="F521" t="str">
            <v>04600</v>
          </cell>
          <cell r="G521" t="str">
            <v>950528981/950134326</v>
          </cell>
          <cell r="H521">
            <v>-1.963619</v>
          </cell>
          <cell r="I521">
            <v>37.315826999999999</v>
          </cell>
          <cell r="J521" t="str">
            <v>034</v>
          </cell>
          <cell r="K521" t="str">
            <v>No</v>
          </cell>
        </row>
        <row r="522">
          <cell r="A522" t="str">
            <v>13491</v>
          </cell>
          <cell r="B522" t="str">
            <v>EL FERROL</v>
          </cell>
          <cell r="C522" t="str">
            <v>CP-3612 PK: 1</v>
          </cell>
          <cell r="D522" t="str">
            <v>EL FERROL</v>
          </cell>
          <cell r="E522" t="str">
            <v>LA CORUÑA</v>
          </cell>
          <cell r="F522" t="str">
            <v>15590</v>
          </cell>
          <cell r="G522" t="str">
            <v>981370064</v>
          </cell>
          <cell r="H522">
            <v>-8.2493850000000002</v>
          </cell>
          <cell r="I522">
            <v>43.494836999999997</v>
          </cell>
          <cell r="J522" t="str">
            <v>034</v>
          </cell>
          <cell r="K522" t="str">
            <v>No</v>
          </cell>
        </row>
        <row r="523">
          <cell r="A523" t="str">
            <v>13517</v>
          </cell>
          <cell r="B523" t="str">
            <v>AUTOVIA MERIDA</v>
          </cell>
          <cell r="C523" t="str">
            <v>A-5 PK: 351,5</v>
          </cell>
          <cell r="D523" t="str">
            <v>MERIDA</v>
          </cell>
          <cell r="E523" t="str">
            <v>BADAJOZ</v>
          </cell>
          <cell r="F523" t="str">
            <v>06800</v>
          </cell>
          <cell r="G523" t="str">
            <v>924323260</v>
          </cell>
          <cell r="H523">
            <v>-6.4479990000000003</v>
          </cell>
          <cell r="I523">
            <v>38.879916999999999</v>
          </cell>
          <cell r="J523" t="str">
            <v>034</v>
          </cell>
          <cell r="K523" t="str">
            <v>No</v>
          </cell>
        </row>
        <row r="524">
          <cell r="A524" t="str">
            <v>13524</v>
          </cell>
          <cell r="B524" t="str">
            <v>PEDROSA</v>
          </cell>
          <cell r="C524" t="str">
            <v>BOTANICA, 74</v>
          </cell>
          <cell r="D524" t="str">
            <v>HOSPITALET DE LLOBREGAT</v>
          </cell>
          <cell r="E524" t="str">
            <v>BARCELONA</v>
          </cell>
          <cell r="F524" t="str">
            <v>08908</v>
          </cell>
          <cell r="G524" t="str">
            <v>933365051</v>
          </cell>
          <cell r="H524">
            <v>2.1287500000000001</v>
          </cell>
          <cell r="I524">
            <v>41.351092999999999</v>
          </cell>
          <cell r="J524" t="str">
            <v>034</v>
          </cell>
          <cell r="K524" t="str">
            <v>No</v>
          </cell>
        </row>
        <row r="525">
          <cell r="A525" t="str">
            <v>13543</v>
          </cell>
          <cell r="B525" t="str">
            <v>HUMANES II</v>
          </cell>
          <cell r="C525" t="str">
            <v>M-405 PK: 5,9</v>
          </cell>
          <cell r="D525" t="str">
            <v>HUMANES DE MADRID</v>
          </cell>
          <cell r="E525" t="str">
            <v>MADRID</v>
          </cell>
          <cell r="F525" t="str">
            <v>28970</v>
          </cell>
          <cell r="G525" t="str">
            <v>918949203</v>
          </cell>
          <cell r="H525">
            <v>-3.8405830000000001</v>
          </cell>
          <cell r="I525">
            <v>40.233528</v>
          </cell>
          <cell r="J525" t="str">
            <v>034</v>
          </cell>
          <cell r="K525" t="str">
            <v>No</v>
          </cell>
        </row>
        <row r="526">
          <cell r="A526" t="str">
            <v>13566</v>
          </cell>
          <cell r="B526" t="str">
            <v>GREGORIO HERNANDEZ</v>
          </cell>
          <cell r="C526" t="str">
            <v>GREGORIO HERNANDEZ, 7</v>
          </cell>
          <cell r="D526" t="str">
            <v>LA CORUÑA</v>
          </cell>
          <cell r="E526" t="str">
            <v>LA CORUÑA</v>
          </cell>
          <cell r="F526" t="str">
            <v>15011</v>
          </cell>
          <cell r="G526" t="str">
            <v>981268527</v>
          </cell>
          <cell r="H526">
            <v>-8.4189170000000004</v>
          </cell>
          <cell r="I526">
            <v>43.365639000000002</v>
          </cell>
          <cell r="J526" t="str">
            <v>034</v>
          </cell>
          <cell r="K526" t="str">
            <v>No</v>
          </cell>
        </row>
        <row r="527">
          <cell r="A527" t="str">
            <v>14008</v>
          </cell>
          <cell r="B527" t="str">
            <v>VELILLA DE SAN ANTONIO</v>
          </cell>
          <cell r="C527" t="str">
            <v>M-208 PK: 3,8</v>
          </cell>
          <cell r="D527" t="str">
            <v>VELILLA DE SAN ANTONIO</v>
          </cell>
          <cell r="E527" t="str">
            <v>MADRID</v>
          </cell>
          <cell r="F527" t="str">
            <v>28891</v>
          </cell>
          <cell r="G527" t="str">
            <v>916609001</v>
          </cell>
          <cell r="H527">
            <v>-3.477017</v>
          </cell>
          <cell r="I527">
            <v>40.351782999999998</v>
          </cell>
          <cell r="J527" t="str">
            <v>034</v>
          </cell>
          <cell r="K527" t="str">
            <v>No</v>
          </cell>
        </row>
        <row r="528">
          <cell r="A528" t="str">
            <v>15001</v>
          </cell>
          <cell r="B528" t="str">
            <v>LA PURISIMA</v>
          </cell>
          <cell r="C528" t="str">
            <v>C-3223 PK: 16</v>
          </cell>
          <cell r="D528" t="str">
            <v>FORTUNA</v>
          </cell>
          <cell r="E528" t="str">
            <v>MURCIA</v>
          </cell>
          <cell r="F528" t="str">
            <v>30620</v>
          </cell>
          <cell r="G528" t="str">
            <v>968685077/968685033</v>
          </cell>
          <cell r="H528">
            <v>-1.1236870000000001</v>
          </cell>
          <cell r="I528">
            <v>38.176333</v>
          </cell>
          <cell r="J528" t="str">
            <v>034</v>
          </cell>
          <cell r="K528" t="str">
            <v>No</v>
          </cell>
        </row>
        <row r="529">
          <cell r="A529" t="str">
            <v>15013</v>
          </cell>
          <cell r="B529" t="str">
            <v>ONDA 2</v>
          </cell>
          <cell r="C529" t="str">
            <v>AVDA. PAIS VALENCIA, 38</v>
          </cell>
          <cell r="D529" t="str">
            <v>ONDA</v>
          </cell>
          <cell r="E529" t="str">
            <v>CASTELLON</v>
          </cell>
          <cell r="F529" t="str">
            <v>12200</v>
          </cell>
          <cell r="G529" t="str">
            <v>964604559/669861503</v>
          </cell>
          <cell r="H529">
            <v>-0.26041700000000001</v>
          </cell>
          <cell r="I529">
            <v>39.965333000000001</v>
          </cell>
          <cell r="J529" t="str">
            <v>034</v>
          </cell>
          <cell r="K529" t="str">
            <v>No</v>
          </cell>
        </row>
        <row r="530">
          <cell r="A530" t="str">
            <v>15031</v>
          </cell>
          <cell r="B530" t="str">
            <v>EL TAJO</v>
          </cell>
          <cell r="C530" t="str">
            <v>SEVILLA, 133</v>
          </cell>
          <cell r="D530" t="str">
            <v>RONDA</v>
          </cell>
          <cell r="E530" t="str">
            <v>MALAGA</v>
          </cell>
          <cell r="F530" t="str">
            <v>29400</v>
          </cell>
          <cell r="G530" t="str">
            <v>952872153/629150131</v>
          </cell>
          <cell r="H530">
            <v>-5.1700390000000001</v>
          </cell>
          <cell r="I530">
            <v>36.752509000000003</v>
          </cell>
          <cell r="J530" t="str">
            <v>034</v>
          </cell>
          <cell r="K530" t="str">
            <v>No</v>
          </cell>
        </row>
        <row r="531">
          <cell r="A531" t="str">
            <v>15034</v>
          </cell>
          <cell r="B531" t="str">
            <v>SELVA DEL CAMP</v>
          </cell>
          <cell r="C531" t="str">
            <v>C-14 PK: 15,8</v>
          </cell>
          <cell r="D531" t="str">
            <v>LA SELVA DEL CAMPO</v>
          </cell>
          <cell r="E531" t="str">
            <v>TARRAGONA</v>
          </cell>
          <cell r="F531" t="str">
            <v>43470</v>
          </cell>
          <cell r="G531" t="str">
            <v>977766354</v>
          </cell>
          <cell r="H531">
            <v>1.1455</v>
          </cell>
          <cell r="I531">
            <v>41.203552999999999</v>
          </cell>
          <cell r="J531" t="str">
            <v>034</v>
          </cell>
          <cell r="K531" t="str">
            <v>Si</v>
          </cell>
        </row>
        <row r="532">
          <cell r="A532" t="str">
            <v>15038</v>
          </cell>
          <cell r="B532" t="str">
            <v>SUBIJANA</v>
          </cell>
          <cell r="C532" t="str">
            <v>N-I PK: 341,6</v>
          </cell>
          <cell r="D532" t="str">
            <v>SUBIJANA DE ALAVA</v>
          </cell>
          <cell r="E532" t="str">
            <v>ALAVA</v>
          </cell>
          <cell r="F532" t="str">
            <v>01195</v>
          </cell>
          <cell r="G532" t="str">
            <v>945371090</v>
          </cell>
          <cell r="H532">
            <v>-2.7786940000000002</v>
          </cell>
          <cell r="I532">
            <v>42.818944000000002</v>
          </cell>
          <cell r="J532" t="str">
            <v>034</v>
          </cell>
          <cell r="K532" t="str">
            <v>No</v>
          </cell>
        </row>
        <row r="533">
          <cell r="A533" t="str">
            <v>15056</v>
          </cell>
          <cell r="B533" t="str">
            <v>MUCHAMIEL</v>
          </cell>
          <cell r="C533" t="str">
            <v>N-340A PK: 753,7</v>
          </cell>
          <cell r="D533" t="str">
            <v>MUCHAMIEL</v>
          </cell>
          <cell r="E533" t="str">
            <v>ALICANTE</v>
          </cell>
          <cell r="F533" t="str">
            <v>03110</v>
          </cell>
          <cell r="G533" t="str">
            <v>965951625/965951908</v>
          </cell>
          <cell r="H533">
            <v>-0.44983299999999998</v>
          </cell>
          <cell r="I533">
            <v>38.426222000000003</v>
          </cell>
          <cell r="J533" t="str">
            <v>034</v>
          </cell>
          <cell r="K533" t="str">
            <v>Si</v>
          </cell>
        </row>
        <row r="534">
          <cell r="A534" t="str">
            <v>15060</v>
          </cell>
          <cell r="B534" t="str">
            <v>VENTA DEL SOL</v>
          </cell>
          <cell r="C534" t="str">
            <v>N-342 PK: 354,6</v>
          </cell>
          <cell r="D534" t="str">
            <v>BAZA</v>
          </cell>
          <cell r="E534" t="str">
            <v>GRANADA</v>
          </cell>
          <cell r="F534" t="str">
            <v>18800</v>
          </cell>
          <cell r="G534" t="str">
            <v>958700385/616751459</v>
          </cell>
          <cell r="H534">
            <v>-2.7653590000000001</v>
          </cell>
          <cell r="I534">
            <v>37.493338999999999</v>
          </cell>
          <cell r="J534" t="str">
            <v>034</v>
          </cell>
          <cell r="K534" t="str">
            <v>Si</v>
          </cell>
        </row>
        <row r="535">
          <cell r="A535" t="str">
            <v>15064</v>
          </cell>
          <cell r="B535" t="str">
            <v>GRANXEIRO</v>
          </cell>
          <cell r="C535" t="str">
            <v>N-640 PK: 46</v>
          </cell>
          <cell r="D535" t="str">
            <v>MEIRA</v>
          </cell>
          <cell r="E535" t="str">
            <v>LUGO</v>
          </cell>
          <cell r="F535" t="str">
            <v>27240</v>
          </cell>
          <cell r="G535" t="str">
            <v>982330126/982330087</v>
          </cell>
          <cell r="H535">
            <v>-7.3090320000000002</v>
          </cell>
          <cell r="I535">
            <v>43.215716999999998</v>
          </cell>
          <cell r="J535" t="str">
            <v>034</v>
          </cell>
          <cell r="K535" t="str">
            <v>Si</v>
          </cell>
        </row>
        <row r="536">
          <cell r="A536" t="str">
            <v>15070</v>
          </cell>
          <cell r="B536" t="str">
            <v>VILAVELLA</v>
          </cell>
          <cell r="C536" t="str">
            <v>N-525 PK: 118,7</v>
          </cell>
          <cell r="D536" t="str">
            <v>LA MEZQUITA</v>
          </cell>
          <cell r="E536" t="str">
            <v>ORENSE</v>
          </cell>
          <cell r="F536" t="str">
            <v>32549</v>
          </cell>
          <cell r="G536" t="str">
            <v>988073965/619892731</v>
          </cell>
          <cell r="H536">
            <v>-7.0096119999999997</v>
          </cell>
          <cell r="I536">
            <v>42.038949000000002</v>
          </cell>
          <cell r="J536" t="str">
            <v>034</v>
          </cell>
          <cell r="K536" t="str">
            <v>No</v>
          </cell>
        </row>
        <row r="537">
          <cell r="A537" t="str">
            <v>15075</v>
          </cell>
          <cell r="B537" t="str">
            <v>DOS LUISES</v>
          </cell>
          <cell r="C537" t="str">
            <v>N-403 PK: 2,5</v>
          </cell>
          <cell r="D537" t="str">
            <v>TOLEDO</v>
          </cell>
          <cell r="E537" t="str">
            <v>TOLEDO</v>
          </cell>
          <cell r="F537" t="str">
            <v>45004</v>
          </cell>
          <cell r="G537" t="str">
            <v>925228239/616483140</v>
          </cell>
          <cell r="H537">
            <v>-4.0402779999999998</v>
          </cell>
          <cell r="I537">
            <v>39.872582999999999</v>
          </cell>
          <cell r="J537" t="str">
            <v>034</v>
          </cell>
          <cell r="K537" t="str">
            <v>No</v>
          </cell>
        </row>
        <row r="538">
          <cell r="A538" t="str">
            <v>15089</v>
          </cell>
          <cell r="B538" t="str">
            <v>LA PAUSA</v>
          </cell>
          <cell r="C538" t="str">
            <v>C-31 PK: 191,8</v>
          </cell>
          <cell r="D538" t="str">
            <v>PRAT DE LLOBREGAT</v>
          </cell>
          <cell r="E538" t="str">
            <v>BARCELONA</v>
          </cell>
          <cell r="F538" t="str">
            <v>08820</v>
          </cell>
          <cell r="G538" t="str">
            <v>934780609/933791716</v>
          </cell>
          <cell r="H538">
            <v>2.0700280000000002</v>
          </cell>
          <cell r="I538">
            <v>41.316443999999997</v>
          </cell>
          <cell r="J538" t="str">
            <v>034</v>
          </cell>
          <cell r="K538" t="str">
            <v>No</v>
          </cell>
        </row>
        <row r="539">
          <cell r="A539" t="str">
            <v>15094</v>
          </cell>
          <cell r="B539" t="str">
            <v>EL CERRO</v>
          </cell>
          <cell r="C539" t="str">
            <v>A-1 PK: 214,1</v>
          </cell>
          <cell r="D539" t="str">
            <v>MADRIGALEJO DEL MONTE</v>
          </cell>
          <cell r="E539" t="str">
            <v>BURGOS</v>
          </cell>
          <cell r="F539" t="str">
            <v>09330</v>
          </cell>
          <cell r="G539" t="str">
            <v>947173015/606419384</v>
          </cell>
          <cell r="H539">
            <v>-3.7167940000000002</v>
          </cell>
          <cell r="I539">
            <v>42.132396</v>
          </cell>
          <cell r="J539" t="str">
            <v>034</v>
          </cell>
          <cell r="K539" t="str">
            <v>No</v>
          </cell>
        </row>
        <row r="540">
          <cell r="A540" t="str">
            <v>15109</v>
          </cell>
          <cell r="B540" t="str">
            <v>CERRO CABAÑA I</v>
          </cell>
          <cell r="C540" t="str">
            <v>A-3 PK: 7,1</v>
          </cell>
          <cell r="D540" t="str">
            <v>MADRID</v>
          </cell>
          <cell r="E540" t="str">
            <v>MADRID</v>
          </cell>
          <cell r="F540" t="str">
            <v>28031</v>
          </cell>
          <cell r="G540" t="str">
            <v>913328782/689502319</v>
          </cell>
          <cell r="H540">
            <v>-3.6252089999999999</v>
          </cell>
          <cell r="I540">
            <v>40.391007000000002</v>
          </cell>
          <cell r="J540" t="str">
            <v>034</v>
          </cell>
          <cell r="K540" t="str">
            <v>No</v>
          </cell>
        </row>
        <row r="541">
          <cell r="A541" t="str">
            <v>15110</v>
          </cell>
          <cell r="B541" t="str">
            <v>ROBLEDO</v>
          </cell>
          <cell r="C541" t="str">
            <v>M-512 PK: 10,1</v>
          </cell>
          <cell r="D541" t="str">
            <v>ROBLEDO DE CHAVELA</v>
          </cell>
          <cell r="E541" t="str">
            <v>MADRID</v>
          </cell>
          <cell r="F541" t="str">
            <v>28294</v>
          </cell>
          <cell r="G541" t="str">
            <v>918998195</v>
          </cell>
          <cell r="H541">
            <v>-4.2394170000000004</v>
          </cell>
          <cell r="I541">
            <v>40.498666999999998</v>
          </cell>
          <cell r="J541" t="str">
            <v>034</v>
          </cell>
          <cell r="K541" t="str">
            <v>No</v>
          </cell>
        </row>
        <row r="542">
          <cell r="A542" t="str">
            <v>15121</v>
          </cell>
          <cell r="B542" t="str">
            <v>GARLOU</v>
          </cell>
          <cell r="C542" t="str">
            <v>C-550 PK: 25</v>
          </cell>
          <cell r="D542" t="str">
            <v>BOIRO</v>
          </cell>
          <cell r="E542" t="str">
            <v>LA CORUÑA</v>
          </cell>
          <cell r="F542" t="str">
            <v>15930</v>
          </cell>
          <cell r="G542" t="str">
            <v>981844471</v>
          </cell>
          <cell r="H542">
            <v>-8.8771629999999995</v>
          </cell>
          <cell r="I542">
            <v>42.654473000000003</v>
          </cell>
          <cell r="J542" t="str">
            <v>034</v>
          </cell>
          <cell r="K542" t="str">
            <v>Si</v>
          </cell>
        </row>
        <row r="543">
          <cell r="A543" t="str">
            <v>15122</v>
          </cell>
          <cell r="B543" t="str">
            <v>GEMINA</v>
          </cell>
          <cell r="C543" t="str">
            <v>N-344A PK: 69,1</v>
          </cell>
          <cell r="D543" t="str">
            <v>JUMILLA</v>
          </cell>
          <cell r="E543" t="str">
            <v>MURCIA</v>
          </cell>
          <cell r="F543" t="str">
            <v>30520</v>
          </cell>
          <cell r="G543" t="str">
            <v>968783451/968780029</v>
          </cell>
          <cell r="H543">
            <v>-1.3168610000000001</v>
          </cell>
          <cell r="I543">
            <v>38.472917000000002</v>
          </cell>
          <cell r="J543" t="str">
            <v>034</v>
          </cell>
          <cell r="K543" t="str">
            <v>Si</v>
          </cell>
        </row>
        <row r="544">
          <cell r="A544" t="str">
            <v>15128</v>
          </cell>
          <cell r="B544" t="str">
            <v>EL VALLE DE TORIJA</v>
          </cell>
          <cell r="C544" t="str">
            <v>A-2 PK: 70,5</v>
          </cell>
          <cell r="D544" t="str">
            <v>TORIJA</v>
          </cell>
          <cell r="E544" t="str">
            <v>GUADALAJARA</v>
          </cell>
          <cell r="F544" t="str">
            <v>19190</v>
          </cell>
          <cell r="G544" t="str">
            <v>900100269</v>
          </cell>
          <cell r="H544">
            <v>-3.048972</v>
          </cell>
          <cell r="I544">
            <v>40.728721999999998</v>
          </cell>
          <cell r="J544" t="str">
            <v>034</v>
          </cell>
          <cell r="K544" t="str">
            <v>No</v>
          </cell>
        </row>
        <row r="545">
          <cell r="A545" t="str">
            <v>15137</v>
          </cell>
          <cell r="B545" t="str">
            <v>SARRION</v>
          </cell>
          <cell r="C545" t="str">
            <v>N-IIIA PK: 273</v>
          </cell>
          <cell r="D545" t="str">
            <v>REQUENA</v>
          </cell>
          <cell r="E545" t="str">
            <v>VALENCIA</v>
          </cell>
          <cell r="F545" t="str">
            <v>46340</v>
          </cell>
          <cell r="G545" t="str">
            <v>962306120/962300008</v>
          </cell>
          <cell r="H545">
            <v>-1.1116440000000001</v>
          </cell>
          <cell r="I545">
            <v>39.490656999999999</v>
          </cell>
          <cell r="J545" t="str">
            <v>034</v>
          </cell>
          <cell r="K545" t="str">
            <v>Si</v>
          </cell>
        </row>
        <row r="546">
          <cell r="A546" t="str">
            <v>15146</v>
          </cell>
          <cell r="B546" t="str">
            <v>MONTILLA</v>
          </cell>
          <cell r="C546" t="str">
            <v>N-340 PK: 134</v>
          </cell>
          <cell r="D546" t="str">
            <v>SAN ENRIQUE DE GUADIARO</v>
          </cell>
          <cell r="E546" t="str">
            <v>CADIZ</v>
          </cell>
          <cell r="F546" t="str">
            <v>11312</v>
          </cell>
          <cell r="G546" t="str">
            <v>956615856/956615450</v>
          </cell>
          <cell r="H546">
            <v>-5.2816330000000002</v>
          </cell>
          <cell r="I546">
            <v>36.296782</v>
          </cell>
          <cell r="J546" t="str">
            <v>034</v>
          </cell>
          <cell r="K546" t="str">
            <v>No</v>
          </cell>
        </row>
        <row r="547">
          <cell r="A547" t="str">
            <v>15166</v>
          </cell>
          <cell r="B547" t="str">
            <v>TRALLERO</v>
          </cell>
          <cell r="C547" t="str">
            <v>N-211 PK: 227,8</v>
          </cell>
          <cell r="D547" t="str">
            <v>CALANDA</v>
          </cell>
          <cell r="E547" t="str">
            <v>TERUEL</v>
          </cell>
          <cell r="F547" t="str">
            <v>44570</v>
          </cell>
          <cell r="G547" t="str">
            <v>978846125</v>
          </cell>
          <cell r="H547">
            <v>-0.23036699999999999</v>
          </cell>
          <cell r="I547">
            <v>40.946630999999996</v>
          </cell>
          <cell r="J547" t="str">
            <v>034</v>
          </cell>
          <cell r="K547" t="str">
            <v>Si</v>
          </cell>
        </row>
        <row r="548">
          <cell r="A548" t="str">
            <v>15171</v>
          </cell>
          <cell r="B548" t="str">
            <v>CAMPOAMOR I</v>
          </cell>
          <cell r="C548" t="str">
            <v>N-332 PK: 46</v>
          </cell>
          <cell r="D548" t="str">
            <v>ORIHUELA-COSTA</v>
          </cell>
          <cell r="E548" t="str">
            <v>ALICANTE</v>
          </cell>
          <cell r="F548" t="str">
            <v>03189</v>
          </cell>
          <cell r="G548" t="str">
            <v>965321157/965320193</v>
          </cell>
          <cell r="H548">
            <v>-0.76083299999999998</v>
          </cell>
          <cell r="I548">
            <v>37.902667000000001</v>
          </cell>
          <cell r="J548" t="str">
            <v>034</v>
          </cell>
          <cell r="K548" t="str">
            <v>No</v>
          </cell>
        </row>
        <row r="549">
          <cell r="A549" t="str">
            <v>15184</v>
          </cell>
          <cell r="B549" t="str">
            <v>NAVARRO</v>
          </cell>
          <cell r="C549" t="str">
            <v>V-3065 PK: 25</v>
          </cell>
          <cell r="D549" t="str">
            <v>ALCACER</v>
          </cell>
          <cell r="E549" t="str">
            <v>VALENCIA</v>
          </cell>
          <cell r="F549" t="str">
            <v>46290</v>
          </cell>
          <cell r="G549" t="str">
            <v>961221125/961241410</v>
          </cell>
          <cell r="H549">
            <v>-0.433869</v>
          </cell>
          <cell r="I549">
            <v>39.366976000000001</v>
          </cell>
          <cell r="J549" t="str">
            <v>034</v>
          </cell>
          <cell r="K549" t="str">
            <v>Si</v>
          </cell>
        </row>
        <row r="550">
          <cell r="A550" t="str">
            <v>15190</v>
          </cell>
          <cell r="B550" t="str">
            <v>NUESTRA SEÑORA DEL PILAR</v>
          </cell>
          <cell r="C550" t="str">
            <v>CL-601 PK: 35,9</v>
          </cell>
          <cell r="D550" t="str">
            <v>SAN MIGUEL DEL ARROYO</v>
          </cell>
          <cell r="E550" t="str">
            <v>VALLADOLID</v>
          </cell>
          <cell r="F550" t="str">
            <v>47164</v>
          </cell>
          <cell r="G550" t="str">
            <v>983697161</v>
          </cell>
          <cell r="H550">
            <v>-4.4538399999999996</v>
          </cell>
          <cell r="I550">
            <v>41.439399999999999</v>
          </cell>
          <cell r="J550" t="str">
            <v>034</v>
          </cell>
          <cell r="K550" t="str">
            <v>No</v>
          </cell>
        </row>
        <row r="551">
          <cell r="A551" t="str">
            <v>15201</v>
          </cell>
          <cell r="B551" t="str">
            <v>LA SENTIU</v>
          </cell>
          <cell r="C551" t="str">
            <v>C-245 PK: 5</v>
          </cell>
          <cell r="D551" t="str">
            <v>GAVA</v>
          </cell>
          <cell r="E551" t="str">
            <v>BARCELONA</v>
          </cell>
          <cell r="F551" t="str">
            <v>08850</v>
          </cell>
          <cell r="G551" t="str">
            <v>936621827/936383161</v>
          </cell>
          <cell r="H551">
            <v>2.0027889999999999</v>
          </cell>
          <cell r="I551">
            <v>41.298304000000002</v>
          </cell>
          <cell r="J551" t="str">
            <v>034</v>
          </cell>
          <cell r="K551" t="str">
            <v>No</v>
          </cell>
        </row>
        <row r="552">
          <cell r="A552" t="str">
            <v>15208</v>
          </cell>
          <cell r="B552" t="str">
            <v>VERACRUZ</v>
          </cell>
          <cell r="C552" t="str">
            <v>C-330 PK: 65,3</v>
          </cell>
          <cell r="D552" t="str">
            <v>CARAVACA DE LA CRUZ</v>
          </cell>
          <cell r="E552" t="str">
            <v>MURCIA</v>
          </cell>
          <cell r="F552" t="str">
            <v>30400</v>
          </cell>
          <cell r="G552" t="str">
            <v>968701251/968700703</v>
          </cell>
          <cell r="H552">
            <v>-1.866139</v>
          </cell>
          <cell r="I552">
            <v>38.099722</v>
          </cell>
          <cell r="J552" t="str">
            <v>034</v>
          </cell>
          <cell r="K552" t="str">
            <v>No</v>
          </cell>
        </row>
        <row r="553">
          <cell r="A553" t="str">
            <v>15234</v>
          </cell>
          <cell r="B553" t="str">
            <v>LA ESTRELLA</v>
          </cell>
          <cell r="C553" t="str">
            <v>CM-412 PK: 37</v>
          </cell>
          <cell r="D553" t="str">
            <v>MIGUELTURRA</v>
          </cell>
          <cell r="E553" t="str">
            <v>CIUDAD REAL</v>
          </cell>
          <cell r="F553" t="str">
            <v>13170</v>
          </cell>
          <cell r="G553" t="str">
            <v>926032388</v>
          </cell>
          <cell r="H553">
            <v>-3.9023479999999999</v>
          </cell>
          <cell r="I553">
            <v>38.970427999999998</v>
          </cell>
          <cell r="J553" t="str">
            <v>034</v>
          </cell>
          <cell r="K553" t="str">
            <v>No</v>
          </cell>
        </row>
        <row r="554">
          <cell r="A554" t="str">
            <v>15264</v>
          </cell>
          <cell r="B554" t="str">
            <v>JAIME I</v>
          </cell>
          <cell r="C554" t="str">
            <v>N-340 PK: 1168</v>
          </cell>
          <cell r="D554" t="str">
            <v>TARRAGONA</v>
          </cell>
          <cell r="E554" t="str">
            <v>TARRAGONA</v>
          </cell>
          <cell r="F554" t="str">
            <v>43007</v>
          </cell>
          <cell r="G554" t="str">
            <v>977175918/977231069</v>
          </cell>
          <cell r="H554">
            <v>1.3067899999999999</v>
          </cell>
          <cell r="I554">
            <v>41.131768999999998</v>
          </cell>
          <cell r="J554" t="str">
            <v>034</v>
          </cell>
          <cell r="K554" t="str">
            <v>No</v>
          </cell>
        </row>
        <row r="555">
          <cell r="A555" t="str">
            <v>15268</v>
          </cell>
          <cell r="B555" t="str">
            <v>VILLA DEL PRADO</v>
          </cell>
          <cell r="C555" t="str">
            <v>M-507 PK: 27,5</v>
          </cell>
          <cell r="D555" t="str">
            <v>VILLA DEL PRADO</v>
          </cell>
          <cell r="E555" t="str">
            <v>MADRID</v>
          </cell>
          <cell r="F555" t="str">
            <v>28630</v>
          </cell>
          <cell r="G555" t="str">
            <v>918622179/918110060</v>
          </cell>
          <cell r="H555">
            <v>-4.3016670000000001</v>
          </cell>
          <cell r="I555">
            <v>40.279471999999998</v>
          </cell>
          <cell r="J555" t="str">
            <v>034</v>
          </cell>
          <cell r="K555" t="str">
            <v>Si</v>
          </cell>
        </row>
        <row r="556">
          <cell r="A556" t="str">
            <v>15275</v>
          </cell>
          <cell r="B556" t="str">
            <v>MONFORTE Y NUÑEZ</v>
          </cell>
          <cell r="C556" t="str">
            <v>EX-203 PK: 47,8</v>
          </cell>
          <cell r="D556" t="str">
            <v>JARANDILLA DE LA VERA</v>
          </cell>
          <cell r="E556" t="str">
            <v>CACERES</v>
          </cell>
          <cell r="F556" t="str">
            <v>10450</v>
          </cell>
          <cell r="G556" t="str">
            <v>927560154</v>
          </cell>
          <cell r="H556">
            <v>-5.6629610000000001</v>
          </cell>
          <cell r="I556">
            <v>40.130471</v>
          </cell>
          <cell r="J556" t="str">
            <v>034</v>
          </cell>
          <cell r="K556" t="str">
            <v>Si</v>
          </cell>
        </row>
        <row r="557">
          <cell r="A557" t="str">
            <v>15277</v>
          </cell>
          <cell r="B557" t="str">
            <v>SANTA TECLA</v>
          </cell>
          <cell r="C557" t="str">
            <v>M-507 PK: 16,8</v>
          </cell>
          <cell r="D557" t="str">
            <v>ALDEA DEL FRESNO</v>
          </cell>
          <cell r="E557" t="str">
            <v>MADRID</v>
          </cell>
          <cell r="F557" t="str">
            <v>28620</v>
          </cell>
          <cell r="G557" t="str">
            <v>918637374</v>
          </cell>
          <cell r="H557">
            <v>-4.1981219999999997</v>
          </cell>
          <cell r="I557">
            <v>40.322215</v>
          </cell>
          <cell r="J557" t="str">
            <v>034</v>
          </cell>
          <cell r="K557" t="str">
            <v>No</v>
          </cell>
        </row>
        <row r="558">
          <cell r="A558" t="str">
            <v>15281</v>
          </cell>
          <cell r="B558" t="str">
            <v>LLORCA</v>
          </cell>
          <cell r="C558" t="str">
            <v>N-332 PK: 139,2</v>
          </cell>
          <cell r="D558" t="str">
            <v>VILLAJOYOSA</v>
          </cell>
          <cell r="E558" t="str">
            <v>ALICANTE</v>
          </cell>
          <cell r="F558" t="str">
            <v>03570</v>
          </cell>
          <cell r="G558" t="str">
            <v>965894469</v>
          </cell>
          <cell r="H558">
            <v>-0.21069399999999999</v>
          </cell>
          <cell r="I558">
            <v>38.516722000000001</v>
          </cell>
          <cell r="J558" t="str">
            <v>034</v>
          </cell>
          <cell r="K558" t="str">
            <v>No</v>
          </cell>
        </row>
        <row r="559">
          <cell r="A559" t="str">
            <v>15287</v>
          </cell>
          <cell r="B559" t="str">
            <v>FORMENTERA</v>
          </cell>
          <cell r="C559" t="str">
            <v>PM-820 PK: 1,2</v>
          </cell>
          <cell r="D559" t="str">
            <v>SAN FRANCISCO DE FORMENTERA</v>
          </cell>
          <cell r="E559" t="str">
            <v>BALEARES</v>
          </cell>
          <cell r="F559" t="str">
            <v>07860</v>
          </cell>
          <cell r="G559" t="str">
            <v>971322137</v>
          </cell>
          <cell r="H559">
            <v>1.421972</v>
          </cell>
          <cell r="I559">
            <v>38.722971999999999</v>
          </cell>
          <cell r="J559" t="str">
            <v>034</v>
          </cell>
          <cell r="K559" t="str">
            <v>Si</v>
          </cell>
        </row>
        <row r="560">
          <cell r="A560" t="str">
            <v>15291</v>
          </cell>
          <cell r="B560" t="str">
            <v>PRUVIA</v>
          </cell>
          <cell r="C560" t="str">
            <v>AS-18 PK: 9,2</v>
          </cell>
          <cell r="D560" t="str">
            <v>PRUVIA</v>
          </cell>
          <cell r="E560" t="str">
            <v>ASTURIAS</v>
          </cell>
          <cell r="F560" t="str">
            <v>33192</v>
          </cell>
          <cell r="G560" t="str">
            <v>985260176</v>
          </cell>
          <cell r="H560">
            <v>-5.7874859452000003</v>
          </cell>
          <cell r="I560">
            <v>43.432958986999999</v>
          </cell>
          <cell r="J560" t="str">
            <v>034</v>
          </cell>
          <cell r="K560" t="str">
            <v>Si</v>
          </cell>
        </row>
        <row r="561">
          <cell r="A561" t="str">
            <v>15298</v>
          </cell>
          <cell r="B561" t="str">
            <v>LAS CASAS</v>
          </cell>
          <cell r="C561" t="str">
            <v>N-111 PK: 229,1</v>
          </cell>
          <cell r="D561" t="str">
            <v>SORIA</v>
          </cell>
          <cell r="E561" t="str">
            <v>SORIA</v>
          </cell>
          <cell r="F561" t="str">
            <v>42005</v>
          </cell>
          <cell r="G561" t="str">
            <v>975245290/627468770</v>
          </cell>
          <cell r="H561">
            <v>-2.4756040000000001</v>
          </cell>
          <cell r="I561">
            <v>41.785029000000002</v>
          </cell>
          <cell r="J561" t="str">
            <v>034</v>
          </cell>
          <cell r="K561" t="str">
            <v>No</v>
          </cell>
        </row>
        <row r="562">
          <cell r="A562" t="str">
            <v>15317</v>
          </cell>
          <cell r="B562" t="str">
            <v>CECALMA</v>
          </cell>
          <cell r="C562" t="str">
            <v>A-471 PK: 13,7</v>
          </cell>
          <cell r="D562" t="str">
            <v>LAS CABEZAS DE SAN JUAN</v>
          </cell>
          <cell r="E562" t="str">
            <v>SEVILLA</v>
          </cell>
          <cell r="F562" t="str">
            <v>41730</v>
          </cell>
          <cell r="G562" t="str">
            <v>955871043/670646441</v>
          </cell>
          <cell r="H562">
            <v>-5.9358560000000002</v>
          </cell>
          <cell r="I562">
            <v>36.985030000000002</v>
          </cell>
          <cell r="J562" t="str">
            <v>034</v>
          </cell>
          <cell r="K562" t="str">
            <v>Si</v>
          </cell>
        </row>
        <row r="563">
          <cell r="A563" t="str">
            <v>15347</v>
          </cell>
          <cell r="B563" t="str">
            <v>LAS SALINAS</v>
          </cell>
          <cell r="C563" t="str">
            <v>CV-905 PK: 10,1</v>
          </cell>
          <cell r="D563" t="str">
            <v>TORREVIEJA</v>
          </cell>
          <cell r="E563" t="str">
            <v>ALICANTE</v>
          </cell>
          <cell r="F563" t="str">
            <v>03180</v>
          </cell>
          <cell r="G563" t="str">
            <v>965712592/966700935</v>
          </cell>
          <cell r="H563">
            <v>-0.687361</v>
          </cell>
          <cell r="I563">
            <v>37.986916999999998</v>
          </cell>
          <cell r="J563" t="str">
            <v>034</v>
          </cell>
          <cell r="K563" t="str">
            <v>No</v>
          </cell>
        </row>
        <row r="564">
          <cell r="A564" t="str">
            <v>15359</v>
          </cell>
          <cell r="B564" t="str">
            <v>GUSTEI</v>
          </cell>
          <cell r="C564" t="str">
            <v>N-525 PK: 254,3</v>
          </cell>
          <cell r="D564" t="str">
            <v>GUSTEY</v>
          </cell>
          <cell r="E564" t="str">
            <v>ORENSE</v>
          </cell>
          <cell r="F564" t="str">
            <v>32100</v>
          </cell>
          <cell r="G564" t="str">
            <v>988204053/610817247</v>
          </cell>
          <cell r="H564">
            <v>-7.854133</v>
          </cell>
          <cell r="I564">
            <v>42.397283000000002</v>
          </cell>
          <cell r="J564" t="str">
            <v>034</v>
          </cell>
          <cell r="K564" t="str">
            <v>No</v>
          </cell>
        </row>
        <row r="565">
          <cell r="A565" t="str">
            <v>15363</v>
          </cell>
          <cell r="B565" t="str">
            <v>EL SAGRARIO</v>
          </cell>
          <cell r="C565" t="str">
            <v>A-471 PK: 13,1</v>
          </cell>
          <cell r="D565" t="str">
            <v>LAS CABEZAS DE SAN JUAN</v>
          </cell>
          <cell r="E565" t="str">
            <v>SEVILLA</v>
          </cell>
          <cell r="F565" t="str">
            <v>41730</v>
          </cell>
          <cell r="G565" t="str">
            <v>955871490/670646441</v>
          </cell>
          <cell r="H565">
            <v>-5.9355159999999998</v>
          </cell>
          <cell r="I565">
            <v>36.988846000000002</v>
          </cell>
          <cell r="J565" t="str">
            <v>034</v>
          </cell>
          <cell r="K565" t="str">
            <v>Si</v>
          </cell>
        </row>
        <row r="566">
          <cell r="A566" t="str">
            <v>15373</v>
          </cell>
          <cell r="B566" t="str">
            <v>CABALLO BLANCO</v>
          </cell>
          <cell r="C566" t="str">
            <v>N-122 PK: 155,4</v>
          </cell>
          <cell r="D566" t="str">
            <v>SORIA</v>
          </cell>
          <cell r="E566" t="str">
            <v>SORIA</v>
          </cell>
          <cell r="F566" t="str">
            <v>42001</v>
          </cell>
          <cell r="G566" t="str">
            <v>975220830</v>
          </cell>
          <cell r="H566">
            <v>-2.4939840000000002</v>
          </cell>
          <cell r="I566">
            <v>41.770449999999997</v>
          </cell>
          <cell r="J566" t="str">
            <v>034</v>
          </cell>
          <cell r="K566" t="str">
            <v>No</v>
          </cell>
        </row>
        <row r="567">
          <cell r="A567" t="str">
            <v>15404</v>
          </cell>
          <cell r="B567" t="str">
            <v>CARABANCHEL</v>
          </cell>
          <cell r="C567" t="str">
            <v>AVDA. DE LOS POBLADOS, 118</v>
          </cell>
          <cell r="D567" t="str">
            <v>MADRID</v>
          </cell>
          <cell r="E567" t="str">
            <v>MADRID</v>
          </cell>
          <cell r="F567" t="str">
            <v>28025</v>
          </cell>
          <cell r="G567" t="str">
            <v>915085878/608258473</v>
          </cell>
          <cell r="H567">
            <v>-3.7256109999999998</v>
          </cell>
          <cell r="I567">
            <v>40.372999999999998</v>
          </cell>
          <cell r="J567" t="str">
            <v>034</v>
          </cell>
          <cell r="K567" t="str">
            <v>No</v>
          </cell>
        </row>
        <row r="568">
          <cell r="A568" t="str">
            <v>15424</v>
          </cell>
          <cell r="B568" t="str">
            <v>BERIAIN I</v>
          </cell>
          <cell r="C568" t="str">
            <v>CTRA. N-121, KM. 9,400 (DIRECC. TAFALLA)</v>
          </cell>
          <cell r="D568" t="str">
            <v>BERIAIN</v>
          </cell>
          <cell r="E568" t="str">
            <v>NAVARRA</v>
          </cell>
          <cell r="F568" t="str">
            <v>31191</v>
          </cell>
          <cell r="G568" t="str">
            <v>948310169/690760886</v>
          </cell>
          <cell r="H568">
            <v>-1.6334569999999999</v>
          </cell>
          <cell r="I568">
            <v>42.734529999999999</v>
          </cell>
          <cell r="J568" t="str">
            <v>034</v>
          </cell>
          <cell r="K568" t="str">
            <v>Si</v>
          </cell>
        </row>
        <row r="569">
          <cell r="A569" t="str">
            <v>15426</v>
          </cell>
          <cell r="B569" t="str">
            <v>VILLA DE NOYA</v>
          </cell>
          <cell r="C569" t="str">
            <v>C-543 PK: 24,6</v>
          </cell>
          <cell r="D569" t="str">
            <v>NOYA</v>
          </cell>
          <cell r="E569" t="str">
            <v>LA CORUÑA</v>
          </cell>
          <cell r="F569" t="str">
            <v>15200</v>
          </cell>
          <cell r="G569" t="str">
            <v>981823244</v>
          </cell>
          <cell r="H569">
            <v>-8.8803769999999993</v>
          </cell>
          <cell r="I569">
            <v>42.787495</v>
          </cell>
          <cell r="J569" t="str">
            <v>034</v>
          </cell>
          <cell r="K569" t="str">
            <v>No</v>
          </cell>
        </row>
        <row r="570">
          <cell r="A570" t="str">
            <v>15428</v>
          </cell>
          <cell r="B570" t="str">
            <v>SOS</v>
          </cell>
          <cell r="C570" t="str">
            <v>N-340 PK: 972,2</v>
          </cell>
          <cell r="D570" t="str">
            <v>CASTELLON DE LA PLANA</v>
          </cell>
          <cell r="E570" t="str">
            <v>CASTELLON</v>
          </cell>
          <cell r="F570" t="str">
            <v>12006</v>
          </cell>
          <cell r="G570" t="str">
            <v>964217829</v>
          </cell>
          <cell r="H570">
            <v>-6.7972000000000005E-2</v>
          </cell>
          <cell r="I570">
            <v>39.969138999999998</v>
          </cell>
          <cell r="J570" t="str">
            <v>034</v>
          </cell>
          <cell r="K570" t="str">
            <v>No</v>
          </cell>
        </row>
        <row r="571">
          <cell r="A571" t="str">
            <v>15439</v>
          </cell>
          <cell r="B571" t="str">
            <v>CARNOTA</v>
          </cell>
          <cell r="C571" t="str">
            <v>C-550 PK: 14,1</v>
          </cell>
          <cell r="D571" t="str">
            <v>CARNOTA</v>
          </cell>
          <cell r="E571" t="str">
            <v>LA CORUÑA</v>
          </cell>
          <cell r="F571" t="str">
            <v>15293</v>
          </cell>
          <cell r="G571" t="str">
            <v>981857056/981760576</v>
          </cell>
          <cell r="H571">
            <v>-9.1079699999999999</v>
          </cell>
          <cell r="I571">
            <v>42.810158000000001</v>
          </cell>
          <cell r="J571" t="str">
            <v>034</v>
          </cell>
          <cell r="K571" t="str">
            <v>No</v>
          </cell>
        </row>
        <row r="572">
          <cell r="A572" t="str">
            <v>15443</v>
          </cell>
          <cell r="B572" t="str">
            <v>SANDINO I</v>
          </cell>
          <cell r="C572" t="str">
            <v>N-620A PK: 42,9</v>
          </cell>
          <cell r="D572" t="str">
            <v>VILLODRIGO</v>
          </cell>
          <cell r="E572" t="str">
            <v>PALENCIA</v>
          </cell>
          <cell r="F572" t="str">
            <v>34257</v>
          </cell>
          <cell r="G572" t="str">
            <v>947166002/685905068</v>
          </cell>
          <cell r="H572">
            <v>-4.0865809999999998</v>
          </cell>
          <cell r="I572">
            <v>42.151187999999998</v>
          </cell>
          <cell r="J572" t="str">
            <v>034</v>
          </cell>
          <cell r="K572" t="str">
            <v>Si</v>
          </cell>
        </row>
        <row r="573">
          <cell r="A573" t="str">
            <v>15445</v>
          </cell>
          <cell r="B573" t="str">
            <v>BOECILLO</v>
          </cell>
          <cell r="C573" t="str">
            <v>N-601A PK: 177</v>
          </cell>
          <cell r="D573" t="str">
            <v>BOECILLO</v>
          </cell>
          <cell r="E573" t="str">
            <v>VALLADOLID</v>
          </cell>
          <cell r="F573" t="str">
            <v>47151</v>
          </cell>
          <cell r="G573" t="str">
            <v>983552911</v>
          </cell>
          <cell r="H573">
            <v>-4.6996469999999997</v>
          </cell>
          <cell r="I573">
            <v>41.536242999999999</v>
          </cell>
          <cell r="J573" t="str">
            <v>034</v>
          </cell>
          <cell r="K573" t="str">
            <v>Si</v>
          </cell>
        </row>
        <row r="574">
          <cell r="A574" t="str">
            <v>15448</v>
          </cell>
          <cell r="B574" t="str">
            <v>LAS CANTERAS</v>
          </cell>
          <cell r="C574" t="str">
            <v>N-323A PK: 37</v>
          </cell>
          <cell r="D574" t="str">
            <v>JAEN</v>
          </cell>
          <cell r="E574" t="str">
            <v>JAEN</v>
          </cell>
          <cell r="F574" t="str">
            <v>23009</v>
          </cell>
          <cell r="G574" t="str">
            <v>953243657</v>
          </cell>
          <cell r="H574">
            <v>-3.7630279999999998</v>
          </cell>
          <cell r="I574">
            <v>37.77375</v>
          </cell>
          <cell r="J574" t="str">
            <v>034</v>
          </cell>
          <cell r="K574" t="str">
            <v>No</v>
          </cell>
        </row>
        <row r="575">
          <cell r="A575" t="str">
            <v>15449</v>
          </cell>
          <cell r="B575" t="str">
            <v>ESCLAVITUD - PADRÓN</v>
          </cell>
          <cell r="C575" t="str">
            <v>N-550 PK: 76,4</v>
          </cell>
          <cell r="D575" t="str">
            <v>ESCLAVITUD-PADRON</v>
          </cell>
          <cell r="E575" t="str">
            <v>LA CORUÑA</v>
          </cell>
          <cell r="F575" t="str">
            <v>15980</v>
          </cell>
          <cell r="G575" t="str">
            <v>981803251/981803090</v>
          </cell>
          <cell r="H575">
            <v>-8.6461939999999995</v>
          </cell>
          <cell r="I575">
            <v>42.793444000000001</v>
          </cell>
          <cell r="J575" t="str">
            <v>034</v>
          </cell>
          <cell r="K575" t="str">
            <v>No</v>
          </cell>
        </row>
        <row r="576">
          <cell r="A576" t="str">
            <v>15460</v>
          </cell>
          <cell r="B576" t="str">
            <v>GEMA DIEZ</v>
          </cell>
          <cell r="C576" t="str">
            <v>C-340 PK: 51,3</v>
          </cell>
          <cell r="D576" t="str">
            <v>VENTAS DE ZAFARRAYA</v>
          </cell>
          <cell r="E576" t="str">
            <v>GRANADA</v>
          </cell>
          <cell r="F576" t="str">
            <v>18128</v>
          </cell>
          <cell r="G576" t="str">
            <v>958362158/958362168</v>
          </cell>
          <cell r="H576">
            <v>-4.1221430000000003</v>
          </cell>
          <cell r="I576">
            <v>36.955083000000002</v>
          </cell>
          <cell r="J576" t="str">
            <v>034</v>
          </cell>
          <cell r="K576" t="str">
            <v>Si</v>
          </cell>
        </row>
        <row r="577">
          <cell r="A577" t="str">
            <v>15463</v>
          </cell>
          <cell r="B577" t="str">
            <v>HERMANOS CORDERO</v>
          </cell>
          <cell r="C577" t="str">
            <v>EX-207 PK: 5,6</v>
          </cell>
          <cell r="D577" t="str">
            <v>ARROYO DE LA LUZ</v>
          </cell>
          <cell r="E577" t="str">
            <v>CACERES</v>
          </cell>
          <cell r="F577" t="str">
            <v>10900</v>
          </cell>
          <cell r="G577" t="str">
            <v>927270008</v>
          </cell>
          <cell r="H577">
            <v>-6.5747390000000001</v>
          </cell>
          <cell r="I577">
            <v>39.478489000000003</v>
          </cell>
          <cell r="J577" t="str">
            <v>034</v>
          </cell>
          <cell r="K577" t="str">
            <v>Si</v>
          </cell>
        </row>
        <row r="578">
          <cell r="A578" t="str">
            <v>15481</v>
          </cell>
          <cell r="B578" t="str">
            <v>MAFA</v>
          </cell>
          <cell r="C578" t="str">
            <v>AVDA. MONTE IGUELDO, 108</v>
          </cell>
          <cell r="D578" t="str">
            <v>MADRID</v>
          </cell>
          <cell r="E578" t="str">
            <v>MADRID</v>
          </cell>
          <cell r="F578" t="str">
            <v>28053</v>
          </cell>
          <cell r="G578" t="str">
            <v>914781947/618205972</v>
          </cell>
          <cell r="H578">
            <v>-3.671306</v>
          </cell>
          <cell r="I578">
            <v>40.390194000000001</v>
          </cell>
          <cell r="J578" t="str">
            <v>034</v>
          </cell>
          <cell r="K578" t="str">
            <v>No</v>
          </cell>
        </row>
        <row r="579">
          <cell r="A579" t="str">
            <v>15499</v>
          </cell>
          <cell r="B579" t="str">
            <v>LOS MOLINAS</v>
          </cell>
          <cell r="C579" t="str">
            <v>CM-412 PK: 111,9</v>
          </cell>
          <cell r="D579" t="str">
            <v>ALCUBILLAS</v>
          </cell>
          <cell r="E579" t="str">
            <v>CIUDAD REAL</v>
          </cell>
          <cell r="F579" t="str">
            <v>13391</v>
          </cell>
          <cell r="G579" t="str">
            <v>926356063/695418893</v>
          </cell>
          <cell r="H579">
            <v>-3.1391939999999998</v>
          </cell>
          <cell r="I579">
            <v>38.755749999999999</v>
          </cell>
          <cell r="J579" t="str">
            <v>034</v>
          </cell>
          <cell r="K579" t="str">
            <v>Si</v>
          </cell>
        </row>
        <row r="580">
          <cell r="A580" t="str">
            <v>15506</v>
          </cell>
          <cell r="B580" t="str">
            <v>PARRILLA</v>
          </cell>
          <cell r="C580" t="str">
            <v>A-8005 PK: 1,7</v>
          </cell>
          <cell r="D580" t="str">
            <v>SEVILLA</v>
          </cell>
          <cell r="E580" t="str">
            <v>SEVILLA</v>
          </cell>
          <cell r="F580" t="str">
            <v>41015</v>
          </cell>
          <cell r="G580" t="str">
            <v>954370150</v>
          </cell>
          <cell r="H580">
            <v>-5.970917</v>
          </cell>
          <cell r="I580">
            <v>37.427917000000001</v>
          </cell>
          <cell r="J580" t="str">
            <v>034</v>
          </cell>
          <cell r="K580" t="str">
            <v>No</v>
          </cell>
        </row>
        <row r="581">
          <cell r="A581" t="str">
            <v>15512</v>
          </cell>
          <cell r="B581" t="str">
            <v>SABADELL</v>
          </cell>
          <cell r="C581" t="str">
            <v>MOLINS DE REI, 135-137</v>
          </cell>
          <cell r="D581" t="str">
            <v>SABADELL</v>
          </cell>
          <cell r="E581" t="str">
            <v>BARCELONA</v>
          </cell>
          <cell r="F581" t="str">
            <v>08205</v>
          </cell>
          <cell r="G581" t="str">
            <v>937104531/622149917</v>
          </cell>
          <cell r="H581">
            <v>2.0995189999999999</v>
          </cell>
          <cell r="I581">
            <v>41.538981999999997</v>
          </cell>
          <cell r="J581" t="str">
            <v>034</v>
          </cell>
          <cell r="K581" t="str">
            <v>No</v>
          </cell>
        </row>
        <row r="582">
          <cell r="A582" t="str">
            <v>15520</v>
          </cell>
          <cell r="B582" t="str">
            <v>VILLAMAYOR GRUPO PRIETO</v>
          </cell>
          <cell r="C582" t="str">
            <v>SA-300 PK: 9,5</v>
          </cell>
          <cell r="D582" t="str">
            <v>VILLAMAYOR DE ARMUÑA</v>
          </cell>
          <cell r="E582" t="str">
            <v>SALAMANCA</v>
          </cell>
          <cell r="F582" t="str">
            <v>37185</v>
          </cell>
          <cell r="G582" t="str">
            <v>923286005/627727533</v>
          </cell>
          <cell r="H582">
            <v>-5.7172599999999996</v>
          </cell>
          <cell r="I582">
            <v>41.018509000000002</v>
          </cell>
          <cell r="J582" t="str">
            <v>034</v>
          </cell>
          <cell r="K582" t="str">
            <v>No</v>
          </cell>
        </row>
        <row r="583">
          <cell r="A583" t="str">
            <v>15532</v>
          </cell>
          <cell r="B583" t="str">
            <v>JOVE</v>
          </cell>
          <cell r="C583" t="str">
            <v>AVDA. PRINCIPE DE ASTURIAS, 78</v>
          </cell>
          <cell r="D583" t="str">
            <v>GIJON</v>
          </cell>
          <cell r="E583" t="str">
            <v>ASTURIAS</v>
          </cell>
          <cell r="F583" t="str">
            <v>33212</v>
          </cell>
          <cell r="G583" t="str">
            <v>985320770</v>
          </cell>
          <cell r="H583">
            <v>-5.6954440000000002</v>
          </cell>
          <cell r="I583">
            <v>43.543166999999997</v>
          </cell>
          <cell r="J583" t="str">
            <v>034</v>
          </cell>
          <cell r="K583" t="str">
            <v>No</v>
          </cell>
        </row>
        <row r="584">
          <cell r="A584" t="str">
            <v>15538</v>
          </cell>
          <cell r="B584" t="str">
            <v>AGUAVIVA</v>
          </cell>
          <cell r="C584" t="str">
            <v>A-225 PK: 18,4</v>
          </cell>
          <cell r="D584" t="str">
            <v>AGUAVIVA</v>
          </cell>
          <cell r="E584" t="str">
            <v>TERUEL</v>
          </cell>
          <cell r="F584" t="str">
            <v>44566</v>
          </cell>
          <cell r="G584" t="str">
            <v>978848272</v>
          </cell>
          <cell r="H584">
            <v>-0.20161100000000001</v>
          </cell>
          <cell r="I584">
            <v>40.824694000000001</v>
          </cell>
          <cell r="J584" t="str">
            <v>034</v>
          </cell>
          <cell r="K584" t="str">
            <v>No</v>
          </cell>
        </row>
        <row r="585">
          <cell r="A585" t="str">
            <v>15555</v>
          </cell>
          <cell r="B585" t="str">
            <v>EL CRISTO</v>
          </cell>
          <cell r="C585" t="str">
            <v>N-502 PK: 311</v>
          </cell>
          <cell r="D585" t="str">
            <v>ALMADEN</v>
          </cell>
          <cell r="E585" t="str">
            <v>CIUDAD REAL</v>
          </cell>
          <cell r="F585" t="str">
            <v>13400</v>
          </cell>
          <cell r="G585" t="str">
            <v>926712777</v>
          </cell>
          <cell r="H585">
            <v>-4.8304109999999998</v>
          </cell>
          <cell r="I585">
            <v>38.779021</v>
          </cell>
          <cell r="J585" t="str">
            <v>034</v>
          </cell>
          <cell r="K585" t="str">
            <v>Si</v>
          </cell>
        </row>
        <row r="586">
          <cell r="A586" t="str">
            <v>15575</v>
          </cell>
          <cell r="B586" t="str">
            <v>VERACRUZ</v>
          </cell>
          <cell r="C586" t="str">
            <v>N-322 PK: 180</v>
          </cell>
          <cell r="D586" t="str">
            <v>VILLACARRILLO</v>
          </cell>
          <cell r="E586" t="str">
            <v>JAEN</v>
          </cell>
          <cell r="F586" t="str">
            <v>23300</v>
          </cell>
          <cell r="G586" t="str">
            <v>953440977/953440456</v>
          </cell>
          <cell r="H586">
            <v>-3.0965699999999998</v>
          </cell>
          <cell r="I586">
            <v>38.112701000000001</v>
          </cell>
          <cell r="J586" t="str">
            <v>034</v>
          </cell>
          <cell r="K586" t="str">
            <v>Si</v>
          </cell>
        </row>
        <row r="587">
          <cell r="A587" t="str">
            <v>15582</v>
          </cell>
          <cell r="B587" t="str">
            <v>EL PORTAL DEL PIRINEO</v>
          </cell>
          <cell r="C587" t="str">
            <v>N-230 PK: 49,7</v>
          </cell>
          <cell r="D587" t="str">
            <v>ESTOPIÑAN DEL CASTILLO</v>
          </cell>
          <cell r="E587" t="str">
            <v>HUESCA</v>
          </cell>
          <cell r="F587" t="str">
            <v>22589</v>
          </cell>
          <cell r="G587" t="str">
            <v>974433063</v>
          </cell>
          <cell r="H587">
            <v>0.49008200000000002</v>
          </cell>
          <cell r="I587">
            <v>41.978274999999996</v>
          </cell>
          <cell r="J587" t="str">
            <v>034</v>
          </cell>
          <cell r="K587" t="str">
            <v>No</v>
          </cell>
        </row>
        <row r="588">
          <cell r="A588" t="str">
            <v>15587</v>
          </cell>
          <cell r="B588" t="str">
            <v>CARBURANTES PRIETO</v>
          </cell>
          <cell r="C588" t="str">
            <v>N-630 PK: 423,9</v>
          </cell>
          <cell r="D588" t="str">
            <v>PEÑACABALLERA</v>
          </cell>
          <cell r="E588" t="str">
            <v>SALAMANCA</v>
          </cell>
          <cell r="F588" t="str">
            <v>37720</v>
          </cell>
          <cell r="G588" t="str">
            <v>923414180/923414187</v>
          </cell>
          <cell r="H588">
            <v>-5.8490390000000003</v>
          </cell>
          <cell r="I588">
            <v>40.340770999999997</v>
          </cell>
          <cell r="J588" t="str">
            <v>034</v>
          </cell>
          <cell r="K588" t="str">
            <v>No</v>
          </cell>
        </row>
        <row r="589">
          <cell r="A589" t="str">
            <v>15596</v>
          </cell>
          <cell r="B589" t="str">
            <v>SOLANAS</v>
          </cell>
          <cell r="C589" t="str">
            <v>C-31 PK: 195,5</v>
          </cell>
          <cell r="D589" t="str">
            <v>HOSPITALET DE LLOBREGAT</v>
          </cell>
          <cell r="E589" t="str">
            <v>BARCELONA</v>
          </cell>
          <cell r="F589" t="str">
            <v>08907</v>
          </cell>
          <cell r="G589" t="str">
            <v>933355020</v>
          </cell>
          <cell r="H589">
            <v>2.0998450000000002</v>
          </cell>
          <cell r="I589">
            <v>41.338535999999998</v>
          </cell>
          <cell r="J589" t="str">
            <v>034</v>
          </cell>
          <cell r="K589" t="str">
            <v>No</v>
          </cell>
        </row>
        <row r="590">
          <cell r="A590" t="str">
            <v>15601</v>
          </cell>
          <cell r="B590" t="str">
            <v>VILLAVIDAL-RAMIRAS</v>
          </cell>
          <cell r="C590" t="str">
            <v>C-531 PK: 40,3</v>
          </cell>
          <cell r="D590" t="str">
            <v>RAMIRANES</v>
          </cell>
          <cell r="E590" t="str">
            <v>ORENSE</v>
          </cell>
          <cell r="F590" t="str">
            <v>32811</v>
          </cell>
          <cell r="G590" t="str">
            <v>988479484</v>
          </cell>
          <cell r="H590">
            <v>-8.0448330000000006</v>
          </cell>
          <cell r="I590">
            <v>42.187443999999999</v>
          </cell>
          <cell r="J590" t="str">
            <v>034</v>
          </cell>
          <cell r="K590" t="str">
            <v>Si</v>
          </cell>
        </row>
        <row r="591">
          <cell r="A591" t="str">
            <v>15615</v>
          </cell>
          <cell r="B591" t="str">
            <v>LOS PRADOS</v>
          </cell>
          <cell r="C591" t="str">
            <v>N-322A PK: 349</v>
          </cell>
          <cell r="D591" t="str">
            <v>ALBACETE</v>
          </cell>
          <cell r="E591" t="str">
            <v>ALBACETE</v>
          </cell>
          <cell r="F591" t="str">
            <v>02004</v>
          </cell>
          <cell r="G591" t="str">
            <v>967224648/616557053</v>
          </cell>
          <cell r="H591">
            <v>-1.9197599999999999</v>
          </cell>
          <cell r="I591">
            <v>38.970174999999998</v>
          </cell>
          <cell r="J591" t="str">
            <v>034</v>
          </cell>
          <cell r="K591" t="str">
            <v>No</v>
          </cell>
        </row>
        <row r="592">
          <cell r="A592" t="str">
            <v>15616</v>
          </cell>
          <cell r="B592" t="str">
            <v>NUESTRA SEÑORA DEL ROSARIO</v>
          </cell>
          <cell r="C592" t="str">
            <v>A-382 PK: 16,7</v>
          </cell>
          <cell r="D592" t="str">
            <v>JEDULA</v>
          </cell>
          <cell r="E592" t="str">
            <v>CADIZ</v>
          </cell>
          <cell r="F592" t="str">
            <v>11620</v>
          </cell>
          <cell r="G592" t="str">
            <v>956722435/615053052</v>
          </cell>
          <cell r="H592">
            <v>-5.9292129999999998</v>
          </cell>
          <cell r="I592">
            <v>36.725185000000003</v>
          </cell>
          <cell r="J592" t="str">
            <v>034</v>
          </cell>
          <cell r="K592" t="str">
            <v>No</v>
          </cell>
        </row>
        <row r="593">
          <cell r="A593" t="str">
            <v>15619</v>
          </cell>
          <cell r="B593" t="str">
            <v>SANTA PERPETUA DE MOGODA</v>
          </cell>
          <cell r="C593" t="str">
            <v>B-140 PK: 5</v>
          </cell>
          <cell r="D593" t="str">
            <v>SANTA PERPETUA DE MOGUDA</v>
          </cell>
          <cell r="E593" t="str">
            <v>BARCELONA</v>
          </cell>
          <cell r="F593" t="str">
            <v>08130</v>
          </cell>
          <cell r="G593" t="str">
            <v>935601558</v>
          </cell>
          <cell r="H593">
            <v>2.17</v>
          </cell>
          <cell r="I593">
            <v>41.534166999999997</v>
          </cell>
          <cell r="J593" t="str">
            <v>034</v>
          </cell>
          <cell r="K593" t="str">
            <v>No</v>
          </cell>
        </row>
        <row r="594">
          <cell r="A594" t="str">
            <v>15632</v>
          </cell>
          <cell r="B594" t="str">
            <v>MAROS</v>
          </cell>
          <cell r="C594" t="str">
            <v>CL-631 PK: 24,1</v>
          </cell>
          <cell r="D594" t="str">
            <v>TORENO DEL SIL</v>
          </cell>
          <cell r="E594" t="str">
            <v>LEON</v>
          </cell>
          <cell r="F594" t="str">
            <v>24450</v>
          </cell>
          <cell r="G594" t="str">
            <v>987533805</v>
          </cell>
          <cell r="H594">
            <v>-6.516197</v>
          </cell>
          <cell r="I594">
            <v>42.708274000000003</v>
          </cell>
          <cell r="J594" t="str">
            <v>034</v>
          </cell>
          <cell r="K594" t="str">
            <v>No</v>
          </cell>
        </row>
        <row r="595">
          <cell r="A595" t="str">
            <v>15635</v>
          </cell>
          <cell r="B595" t="str">
            <v>LA RECTA</v>
          </cell>
          <cell r="C595" t="str">
            <v>N-430 PK: 371,10000000000002</v>
          </cell>
          <cell r="D595" t="str">
            <v>MEMBRILLA</v>
          </cell>
          <cell r="E595" t="str">
            <v>CIUDAD REAL</v>
          </cell>
          <cell r="F595" t="str">
            <v>13230</v>
          </cell>
          <cell r="G595" t="str">
            <v>926633660/615563583</v>
          </cell>
          <cell r="H595">
            <v>-3.0583207981365099</v>
          </cell>
          <cell r="I595">
            <v>38.897553299158197</v>
          </cell>
          <cell r="J595" t="str">
            <v>034</v>
          </cell>
          <cell r="K595" t="str">
            <v>No</v>
          </cell>
        </row>
        <row r="596">
          <cell r="A596" t="str">
            <v>15650</v>
          </cell>
          <cell r="B596" t="str">
            <v>BAYYANA</v>
          </cell>
          <cell r="C596" t="str">
            <v>N-340A PK: 438,5</v>
          </cell>
          <cell r="D596" t="str">
            <v>ALMERIA</v>
          </cell>
          <cell r="E596" t="str">
            <v>ALMERIA</v>
          </cell>
          <cell r="F596" t="str">
            <v>04002</v>
          </cell>
          <cell r="G596" t="str">
            <v>950273270/950234469</v>
          </cell>
          <cell r="H596">
            <v>-2.492667</v>
          </cell>
          <cell r="I596">
            <v>36.829444000000002</v>
          </cell>
          <cell r="J596" t="str">
            <v>034</v>
          </cell>
          <cell r="K596" t="str">
            <v>No</v>
          </cell>
        </row>
        <row r="597">
          <cell r="A597" t="str">
            <v>15663</v>
          </cell>
          <cell r="B597" t="str">
            <v>NAVALPERAL DE PINARES</v>
          </cell>
          <cell r="C597" t="str">
            <v>CL-505 PK: 63</v>
          </cell>
          <cell r="D597" t="str">
            <v>NAVALPERAL DE PINARES</v>
          </cell>
          <cell r="E597" t="str">
            <v>AVILA</v>
          </cell>
          <cell r="F597" t="str">
            <v>05240</v>
          </cell>
          <cell r="G597" t="str">
            <v>918980058/920380007</v>
          </cell>
          <cell r="H597">
            <v>-4.410488</v>
          </cell>
          <cell r="I597">
            <v>40.585509000000002</v>
          </cell>
          <cell r="J597" t="str">
            <v>034</v>
          </cell>
          <cell r="K597" t="str">
            <v>Si</v>
          </cell>
        </row>
        <row r="598">
          <cell r="A598" t="str">
            <v>15675</v>
          </cell>
          <cell r="B598" t="str">
            <v>LA HERRADURA</v>
          </cell>
          <cell r="C598" t="str">
            <v>N-340 PK: 308,5</v>
          </cell>
          <cell r="D598" t="str">
            <v>ALMUÑECAR</v>
          </cell>
          <cell r="E598" t="str">
            <v>GRANADA</v>
          </cell>
          <cell r="F598" t="str">
            <v>18690</v>
          </cell>
          <cell r="G598" t="str">
            <v>958827255/958618604</v>
          </cell>
          <cell r="H598">
            <v>-3.73875</v>
          </cell>
          <cell r="I598">
            <v>36.736556</v>
          </cell>
          <cell r="J598" t="str">
            <v>034</v>
          </cell>
          <cell r="K598" t="str">
            <v>No</v>
          </cell>
        </row>
        <row r="599">
          <cell r="A599" t="str">
            <v>15682</v>
          </cell>
          <cell r="B599" t="str">
            <v>FRAVIFE</v>
          </cell>
          <cell r="C599" t="str">
            <v>CV-20 PK: 2,3</v>
          </cell>
          <cell r="D599" t="str">
            <v>VILLARREAL DE LOS INFANTES</v>
          </cell>
          <cell r="E599" t="str">
            <v>CASTELLON</v>
          </cell>
          <cell r="F599" t="str">
            <v>12540</v>
          </cell>
          <cell r="G599" t="str">
            <v>964536615</v>
          </cell>
          <cell r="H599">
            <v>-0.116483</v>
          </cell>
          <cell r="I599">
            <v>39.943541000000003</v>
          </cell>
          <cell r="J599" t="str">
            <v>034</v>
          </cell>
          <cell r="K599" t="str">
            <v>No</v>
          </cell>
        </row>
        <row r="600">
          <cell r="A600" t="str">
            <v>15686</v>
          </cell>
          <cell r="B600" t="str">
            <v>QUESADA</v>
          </cell>
          <cell r="C600" t="str">
            <v>N-323A PK: 33,7</v>
          </cell>
          <cell r="D600" t="str">
            <v>JAEN</v>
          </cell>
          <cell r="E600" t="str">
            <v>JAEN</v>
          </cell>
          <cell r="F600" t="str">
            <v>23009</v>
          </cell>
          <cell r="G600" t="str">
            <v>953121430</v>
          </cell>
          <cell r="H600">
            <v>-3.7819569999999998</v>
          </cell>
          <cell r="I600">
            <v>37.788815</v>
          </cell>
          <cell r="J600" t="str">
            <v>034</v>
          </cell>
          <cell r="K600" t="str">
            <v>Si</v>
          </cell>
        </row>
        <row r="601">
          <cell r="A601" t="str">
            <v>15716</v>
          </cell>
          <cell r="B601" t="str">
            <v>VALLDAURA</v>
          </cell>
          <cell r="C601" t="str">
            <v>PASSEIG DE VALLDAURA, 210-212</v>
          </cell>
          <cell r="D601" t="str">
            <v>BARCELONA</v>
          </cell>
          <cell r="E601" t="str">
            <v>BARCELONA</v>
          </cell>
          <cell r="F601" t="str">
            <v>08042</v>
          </cell>
          <cell r="G601" t="str">
            <v>933595407</v>
          </cell>
          <cell r="H601">
            <v>2.1726519999999998</v>
          </cell>
          <cell r="I601">
            <v>41.438355999999999</v>
          </cell>
          <cell r="J601" t="str">
            <v>034</v>
          </cell>
          <cell r="K601" t="str">
            <v>No</v>
          </cell>
        </row>
        <row r="602">
          <cell r="A602" t="str">
            <v>15719</v>
          </cell>
          <cell r="B602" t="str">
            <v>SIMANCAS</v>
          </cell>
          <cell r="C602" t="str">
            <v>A-62 PK: 138,6</v>
          </cell>
          <cell r="D602" t="str">
            <v>SIMANCAS</v>
          </cell>
          <cell r="E602" t="str">
            <v>VALLADOLID</v>
          </cell>
          <cell r="F602" t="str">
            <v>47130</v>
          </cell>
          <cell r="G602" t="str">
            <v>983590551/983590699</v>
          </cell>
          <cell r="H602">
            <v>-4.8605</v>
          </cell>
          <cell r="I602">
            <v>41.566434999999998</v>
          </cell>
          <cell r="J602" t="str">
            <v>034</v>
          </cell>
          <cell r="K602" t="str">
            <v>No</v>
          </cell>
        </row>
        <row r="603">
          <cell r="A603" t="str">
            <v>15732</v>
          </cell>
          <cell r="B603" t="str">
            <v>SERVICIOS DIEZ</v>
          </cell>
          <cell r="C603" t="str">
            <v>M-506 PK: 28,8</v>
          </cell>
          <cell r="D603" t="str">
            <v>SAN MARTIN DE LA VEGA</v>
          </cell>
          <cell r="E603" t="str">
            <v>MADRID</v>
          </cell>
          <cell r="F603" t="str">
            <v>28330</v>
          </cell>
          <cell r="G603" t="str">
            <v>918946467</v>
          </cell>
          <cell r="H603">
            <v>-3.5795279999999998</v>
          </cell>
          <cell r="I603">
            <v>40.212277999999998</v>
          </cell>
          <cell r="J603" t="str">
            <v>034</v>
          </cell>
          <cell r="K603" t="str">
            <v>Si</v>
          </cell>
        </row>
        <row r="604">
          <cell r="A604" t="str">
            <v>15735</v>
          </cell>
          <cell r="B604" t="str">
            <v>LA SELVA</v>
          </cell>
          <cell r="C604" t="str">
            <v>AP-7 PK: 86</v>
          </cell>
          <cell r="D604" t="str">
            <v>MASSANET DE LA SELVA</v>
          </cell>
          <cell r="E604" t="str">
            <v>GERONA</v>
          </cell>
          <cell r="F604" t="str">
            <v>17412</v>
          </cell>
          <cell r="G604" t="str">
            <v>972858271/683530813</v>
          </cell>
          <cell r="H604">
            <v>2.7391719999999999</v>
          </cell>
          <cell r="I604">
            <v>41.774295000000002</v>
          </cell>
          <cell r="J604" t="str">
            <v>034</v>
          </cell>
          <cell r="K604" t="str">
            <v>Si</v>
          </cell>
        </row>
        <row r="605">
          <cell r="A605" t="str">
            <v>15742</v>
          </cell>
          <cell r="B605" t="str">
            <v>MALLORCA-1</v>
          </cell>
          <cell r="C605" t="str">
            <v>CTRA. VIEJA DE BUÑOLA, 15</v>
          </cell>
          <cell r="D605" t="str">
            <v>PALMA DE MALLORCA</v>
          </cell>
          <cell r="E605" t="str">
            <v>BALEARES</v>
          </cell>
          <cell r="F605" t="str">
            <v>07009</v>
          </cell>
          <cell r="G605" t="str">
            <v>971430480/971430132</v>
          </cell>
          <cell r="H605">
            <v>2.6689440000000002</v>
          </cell>
          <cell r="I605">
            <v>39.593333000000001</v>
          </cell>
          <cell r="J605" t="str">
            <v>034</v>
          </cell>
          <cell r="K605" t="str">
            <v>No</v>
          </cell>
        </row>
        <row r="606">
          <cell r="A606" t="str">
            <v>15772</v>
          </cell>
          <cell r="B606" t="str">
            <v>CADI</v>
          </cell>
          <cell r="C606" t="str">
            <v>C-16 PK: 114</v>
          </cell>
          <cell r="D606" t="str">
            <v>GUARDIOLA DE BERGA</v>
          </cell>
          <cell r="E606" t="str">
            <v>BARCELONA</v>
          </cell>
          <cell r="F606" t="str">
            <v>08694</v>
          </cell>
          <cell r="G606" t="str">
            <v>938227469/938227271</v>
          </cell>
          <cell r="H606">
            <v>1.8725970000000001</v>
          </cell>
          <cell r="I606">
            <v>42.223554</v>
          </cell>
          <cell r="J606" t="str">
            <v>034</v>
          </cell>
          <cell r="K606" t="str">
            <v>No</v>
          </cell>
        </row>
        <row r="607">
          <cell r="A607" t="str">
            <v>15775</v>
          </cell>
          <cell r="B607" t="str">
            <v>PARAHIS</v>
          </cell>
          <cell r="C607" t="str">
            <v>N-332 PK: 135,5</v>
          </cell>
          <cell r="D607" t="str">
            <v>VILLAJOYOSA</v>
          </cell>
          <cell r="E607" t="str">
            <v>ALICANTE</v>
          </cell>
          <cell r="F607" t="str">
            <v>03570</v>
          </cell>
          <cell r="G607" t="str">
            <v>965891199/966851054</v>
          </cell>
          <cell r="H607">
            <v>-0.252</v>
          </cell>
          <cell r="I607">
            <v>38.499028000000003</v>
          </cell>
          <cell r="J607" t="str">
            <v>034</v>
          </cell>
          <cell r="K607" t="str">
            <v>Si</v>
          </cell>
        </row>
        <row r="608">
          <cell r="A608" t="str">
            <v>15781</v>
          </cell>
          <cell r="B608" t="str">
            <v>ARAGON-CASANOVA</v>
          </cell>
          <cell r="C608" t="str">
            <v>CASANOVA, 89</v>
          </cell>
          <cell r="D608" t="str">
            <v>BARCELONA</v>
          </cell>
          <cell r="E608" t="str">
            <v>BARCELONA</v>
          </cell>
          <cell r="F608" t="str">
            <v>08011</v>
          </cell>
          <cell r="G608" t="str">
            <v>934533432/934523081</v>
          </cell>
          <cell r="H608">
            <v>2.1573389999999999</v>
          </cell>
          <cell r="I608">
            <v>41.386218999999997</v>
          </cell>
          <cell r="J608" t="str">
            <v>034</v>
          </cell>
          <cell r="K608" t="str">
            <v>No</v>
          </cell>
        </row>
        <row r="609">
          <cell r="A609" t="str">
            <v>15799</v>
          </cell>
          <cell r="B609" t="str">
            <v>PARDO ALBOSA</v>
          </cell>
          <cell r="C609" t="str">
            <v>N-322 PK: 454</v>
          </cell>
          <cell r="D609" t="str">
            <v>REQUENA</v>
          </cell>
          <cell r="E609" t="str">
            <v>VALENCIA</v>
          </cell>
          <cell r="F609" t="str">
            <v>46354</v>
          </cell>
          <cell r="G609" t="str">
            <v>962335177</v>
          </cell>
          <cell r="H609">
            <v>-1.2941670000000001</v>
          </cell>
          <cell r="I609">
            <v>39.421056</v>
          </cell>
          <cell r="J609" t="str">
            <v>034</v>
          </cell>
          <cell r="K609" t="str">
            <v>Si</v>
          </cell>
        </row>
        <row r="610">
          <cell r="A610" t="str">
            <v>15802</v>
          </cell>
          <cell r="B610" t="str">
            <v>SANT NARCIS</v>
          </cell>
          <cell r="C610" t="str">
            <v>GE-533 PK: ,3</v>
          </cell>
          <cell r="D610" t="str">
            <v>GERONA</v>
          </cell>
          <cell r="E610" t="str">
            <v>GERONA</v>
          </cell>
          <cell r="F610" t="str">
            <v>17005</v>
          </cell>
          <cell r="G610" t="str">
            <v>972233159</v>
          </cell>
          <cell r="H610">
            <v>2.8113060000000001</v>
          </cell>
          <cell r="I610">
            <v>41.968027999999997</v>
          </cell>
          <cell r="J610" t="str">
            <v>034</v>
          </cell>
          <cell r="K610" t="str">
            <v>No</v>
          </cell>
        </row>
        <row r="611">
          <cell r="A611" t="str">
            <v>15810</v>
          </cell>
          <cell r="B611" t="str">
            <v>LOS HUERTOS I</v>
          </cell>
          <cell r="C611" t="str">
            <v>A-304 PK: ,4</v>
          </cell>
          <cell r="D611" t="str">
            <v>ORIHUELA</v>
          </cell>
          <cell r="E611" t="str">
            <v>ALICANTE</v>
          </cell>
          <cell r="F611" t="str">
            <v>03300</v>
          </cell>
          <cell r="G611" t="str">
            <v>966743103</v>
          </cell>
          <cell r="H611">
            <v>-0.93599200000000005</v>
          </cell>
          <cell r="I611">
            <v>38.087246</v>
          </cell>
          <cell r="J611" t="str">
            <v>034</v>
          </cell>
          <cell r="K611" t="str">
            <v>Si</v>
          </cell>
        </row>
        <row r="612">
          <cell r="A612" t="str">
            <v>15821</v>
          </cell>
          <cell r="B612" t="str">
            <v>BORRIOL</v>
          </cell>
          <cell r="C612" t="str">
            <v>CV-10 PK: 8,7</v>
          </cell>
          <cell r="D612" t="str">
            <v>BORRIOL</v>
          </cell>
          <cell r="E612" t="str">
            <v>CASTELLON</v>
          </cell>
          <cell r="F612" t="str">
            <v>12190</v>
          </cell>
          <cell r="G612" t="str">
            <v>964321658</v>
          </cell>
          <cell r="H612">
            <v>-7.5444999999999998E-2</v>
          </cell>
          <cell r="I612">
            <v>40.039782000000002</v>
          </cell>
          <cell r="J612" t="str">
            <v>034</v>
          </cell>
          <cell r="K612" t="str">
            <v>No</v>
          </cell>
        </row>
        <row r="613">
          <cell r="A613" t="str">
            <v>15839</v>
          </cell>
          <cell r="B613" t="str">
            <v>MALLORCA-2</v>
          </cell>
          <cell r="C613" t="str">
            <v>CAMINO DE LOS REYES, 201</v>
          </cell>
          <cell r="D613" t="str">
            <v>PALMA DE MALLORCA</v>
          </cell>
          <cell r="E613" t="str">
            <v>BALEARES</v>
          </cell>
          <cell r="F613" t="str">
            <v>07010</v>
          </cell>
          <cell r="G613" t="str">
            <v>971254226/971295980</v>
          </cell>
          <cell r="H613">
            <v>2.6334719999999998</v>
          </cell>
          <cell r="I613">
            <v>39.593000000000004</v>
          </cell>
          <cell r="J613" t="str">
            <v>034</v>
          </cell>
          <cell r="K613" t="str">
            <v>No</v>
          </cell>
        </row>
        <row r="614">
          <cell r="A614" t="str">
            <v>15855</v>
          </cell>
          <cell r="B614" t="str">
            <v>HERMANOS BENITO HUETE</v>
          </cell>
          <cell r="C614" t="str">
            <v>CU-211 PK: 25,9</v>
          </cell>
          <cell r="D614" t="str">
            <v>VILLALBA DEL REY</v>
          </cell>
          <cell r="E614" t="str">
            <v>CUENCA</v>
          </cell>
          <cell r="F614" t="str">
            <v>16535</v>
          </cell>
          <cell r="G614" t="str">
            <v>969370043</v>
          </cell>
          <cell r="H614">
            <v>-2.6464439999999998</v>
          </cell>
          <cell r="I614">
            <v>40.341693999999997</v>
          </cell>
          <cell r="J614" t="str">
            <v>034</v>
          </cell>
          <cell r="K614" t="str">
            <v>Si</v>
          </cell>
        </row>
        <row r="615">
          <cell r="A615" t="str">
            <v>15857</v>
          </cell>
          <cell r="B615" t="str">
            <v>TOMIÑO</v>
          </cell>
          <cell r="C615" t="str">
            <v>PO-552 PK: 63,4</v>
          </cell>
          <cell r="D615" t="str">
            <v>TOMIÑO</v>
          </cell>
          <cell r="E615" t="str">
            <v>PONTEVEDRA</v>
          </cell>
          <cell r="F615" t="str">
            <v>36740</v>
          </cell>
          <cell r="G615" t="str">
            <v>986623205/986622635</v>
          </cell>
          <cell r="H615">
            <v>-8.7500110000000006</v>
          </cell>
          <cell r="I615">
            <v>41.972791999999998</v>
          </cell>
          <cell r="J615" t="str">
            <v>034</v>
          </cell>
          <cell r="K615" t="str">
            <v>No</v>
          </cell>
        </row>
        <row r="616">
          <cell r="A616" t="str">
            <v>15894</v>
          </cell>
          <cell r="B616" t="str">
            <v>SON VERI</v>
          </cell>
          <cell r="C616" t="str">
            <v>PM-602 PK: 12</v>
          </cell>
          <cell r="D616" t="str">
            <v>LLUCHMAYOR</v>
          </cell>
          <cell r="E616" t="str">
            <v>BALEARES</v>
          </cell>
          <cell r="F616" t="str">
            <v>07620</v>
          </cell>
          <cell r="G616" t="str">
            <v>971120384/693302916</v>
          </cell>
          <cell r="H616">
            <v>2.7597499999999999</v>
          </cell>
          <cell r="I616">
            <v>39.500999999999998</v>
          </cell>
          <cell r="J616" t="str">
            <v>034</v>
          </cell>
          <cell r="K616" t="str">
            <v>No</v>
          </cell>
        </row>
        <row r="617">
          <cell r="A617" t="str">
            <v>15909</v>
          </cell>
          <cell r="B617" t="str">
            <v>PILPA</v>
          </cell>
          <cell r="C617" t="str">
            <v>N-541 PK: 85,5</v>
          </cell>
          <cell r="D617" t="str">
            <v>COTOBAD</v>
          </cell>
          <cell r="E617" t="str">
            <v>PONTEVEDRA</v>
          </cell>
          <cell r="F617" t="str">
            <v>36120</v>
          </cell>
          <cell r="G617" t="str">
            <v>986764320/986764007</v>
          </cell>
          <cell r="H617">
            <v>-8.5708610000000007</v>
          </cell>
          <cell r="I617">
            <v>42.453499999999998</v>
          </cell>
          <cell r="J617" t="str">
            <v>034</v>
          </cell>
          <cell r="K617" t="str">
            <v>No</v>
          </cell>
        </row>
        <row r="618">
          <cell r="A618" t="str">
            <v>15919</v>
          </cell>
          <cell r="B618" t="str">
            <v>ES. MONTEPIEDRA</v>
          </cell>
          <cell r="C618" t="str">
            <v>A-202 PK: 25,3</v>
          </cell>
          <cell r="D618" t="str">
            <v>NUEVALOS</v>
          </cell>
          <cell r="E618" t="str">
            <v>ZARAGOZA</v>
          </cell>
          <cell r="F618" t="str">
            <v>50210</v>
          </cell>
          <cell r="G618" t="str">
            <v>976870522</v>
          </cell>
          <cell r="H618">
            <v>-1.7881670000000001</v>
          </cell>
          <cell r="I618">
            <v>41.212833000000003</v>
          </cell>
          <cell r="J618" t="str">
            <v>034</v>
          </cell>
          <cell r="K618" t="str">
            <v>No</v>
          </cell>
        </row>
        <row r="619">
          <cell r="A619" t="str">
            <v>15947</v>
          </cell>
          <cell r="B619" t="str">
            <v>BOADILLA</v>
          </cell>
          <cell r="C619" t="str">
            <v>M-501 PK: ,8</v>
          </cell>
          <cell r="D619" t="str">
            <v>BOADILLA DEL MONTE</v>
          </cell>
          <cell r="E619" t="str">
            <v>MADRID</v>
          </cell>
          <cell r="F619" t="str">
            <v>28660</v>
          </cell>
          <cell r="G619" t="str">
            <v>916332275/916331580</v>
          </cell>
          <cell r="H619">
            <v>-3.8424719999999999</v>
          </cell>
          <cell r="I619">
            <v>40.396805999999998</v>
          </cell>
          <cell r="J619" t="str">
            <v>034</v>
          </cell>
          <cell r="K619" t="str">
            <v>Si</v>
          </cell>
        </row>
        <row r="620">
          <cell r="A620" t="str">
            <v>15952</v>
          </cell>
          <cell r="B620" t="str">
            <v>LA SIRENA</v>
          </cell>
          <cell r="C620" t="str">
            <v>EX-104 PK: ,6</v>
          </cell>
          <cell r="D620" t="str">
            <v>VILLANUEVA DE LA SERENA</v>
          </cell>
          <cell r="E620" t="str">
            <v>BADAJOZ</v>
          </cell>
          <cell r="F620" t="str">
            <v>06700</v>
          </cell>
          <cell r="G620" t="str">
            <v>924840584/924844606</v>
          </cell>
          <cell r="H620">
            <v>-5.7855350000000003</v>
          </cell>
          <cell r="I620">
            <v>38.970751</v>
          </cell>
          <cell r="J620" t="str">
            <v>034</v>
          </cell>
          <cell r="K620" t="str">
            <v>Si</v>
          </cell>
        </row>
        <row r="621">
          <cell r="A621" t="str">
            <v>15955</v>
          </cell>
          <cell r="B621" t="str">
            <v>LA PALMA</v>
          </cell>
          <cell r="C621" t="str">
            <v>A-92 PK: 181,1</v>
          </cell>
          <cell r="D621" t="str">
            <v>LOJA</v>
          </cell>
          <cell r="E621" t="str">
            <v>GRANADA</v>
          </cell>
          <cell r="F621" t="str">
            <v>18300</v>
          </cell>
          <cell r="G621" t="str">
            <v>958687423/617197946</v>
          </cell>
          <cell r="H621">
            <v>-4.2847780000000002</v>
          </cell>
          <cell r="I621">
            <v>37.133277999999997</v>
          </cell>
          <cell r="J621" t="str">
            <v>034</v>
          </cell>
          <cell r="K621" t="str">
            <v>No</v>
          </cell>
        </row>
        <row r="622">
          <cell r="A622" t="str">
            <v>15961</v>
          </cell>
          <cell r="B622" t="str">
            <v>BARAJAS</v>
          </cell>
          <cell r="C622" t="str">
            <v>AVDA. DE LOGROÑO, 233</v>
          </cell>
          <cell r="D622" t="str">
            <v>MADRID</v>
          </cell>
          <cell r="E622" t="str">
            <v>MADRID</v>
          </cell>
          <cell r="F622" t="str">
            <v>28042</v>
          </cell>
          <cell r="G622" t="str">
            <v>913122502</v>
          </cell>
          <cell r="H622">
            <v>-3.5874169999999999</v>
          </cell>
          <cell r="I622">
            <v>40.463788000000001</v>
          </cell>
          <cell r="J622" t="str">
            <v>034</v>
          </cell>
          <cell r="K622" t="str">
            <v>No</v>
          </cell>
        </row>
        <row r="623">
          <cell r="A623" t="str">
            <v>15964</v>
          </cell>
          <cell r="B623" t="str">
            <v>LA GOTETA I</v>
          </cell>
          <cell r="C623" t="str">
            <v>N-332 PK: 104,9</v>
          </cell>
          <cell r="D623" t="str">
            <v>ALICANTE</v>
          </cell>
          <cell r="E623" t="str">
            <v>ALICANTE</v>
          </cell>
          <cell r="F623" t="str">
            <v>03016</v>
          </cell>
          <cell r="G623" t="str">
            <v>965267011/696903701</v>
          </cell>
          <cell r="H623">
            <v>-0.472306</v>
          </cell>
          <cell r="I623">
            <v>38.355389000000002</v>
          </cell>
          <cell r="J623" t="str">
            <v>034</v>
          </cell>
          <cell r="K623" t="str">
            <v>No</v>
          </cell>
        </row>
        <row r="624">
          <cell r="A624" t="str">
            <v>15997</v>
          </cell>
          <cell r="B624" t="str">
            <v>XIXONA</v>
          </cell>
          <cell r="C624" t="str">
            <v>N-340A PK: 766,1</v>
          </cell>
          <cell r="D624" t="str">
            <v>JIJONA</v>
          </cell>
          <cell r="E624" t="str">
            <v>ALICANTE</v>
          </cell>
          <cell r="F624" t="str">
            <v>03100</v>
          </cell>
          <cell r="G624" t="str">
            <v>965610628/965612652</v>
          </cell>
          <cell r="H624">
            <v>-0.50500100000000003</v>
          </cell>
          <cell r="I624">
            <v>38.534049000000003</v>
          </cell>
          <cell r="J624" t="str">
            <v>034</v>
          </cell>
          <cell r="K624" t="str">
            <v>No</v>
          </cell>
        </row>
        <row r="625">
          <cell r="A625" t="str">
            <v>16005</v>
          </cell>
          <cell r="B625" t="str">
            <v>SAN FERNANDO DE HENARES</v>
          </cell>
          <cell r="C625" t="str">
            <v>AVENIDA DE CASTILLA, 4</v>
          </cell>
          <cell r="D625" t="str">
            <v>SAN FERNANDO DE HENARES</v>
          </cell>
          <cell r="E625" t="str">
            <v>MADRID</v>
          </cell>
          <cell r="F625" t="str">
            <v>28830</v>
          </cell>
          <cell r="G625" t="str">
            <v>916770435</v>
          </cell>
          <cell r="H625">
            <v>-3.5093329999999998</v>
          </cell>
          <cell r="I625">
            <v>40.452472</v>
          </cell>
          <cell r="J625" t="str">
            <v>034</v>
          </cell>
          <cell r="K625" t="str">
            <v>No</v>
          </cell>
        </row>
        <row r="626">
          <cell r="A626" t="str">
            <v>16006</v>
          </cell>
          <cell r="B626" t="str">
            <v>CALA D'OR</v>
          </cell>
          <cell r="C626" t="str">
            <v>AVDA. BIENVENIDOS, 36</v>
          </cell>
          <cell r="D626" t="str">
            <v>CALA D'OR</v>
          </cell>
          <cell r="E626" t="str">
            <v>BALEARES</v>
          </cell>
          <cell r="F626" t="str">
            <v>07660</v>
          </cell>
          <cell r="G626" t="str">
            <v>971659542</v>
          </cell>
          <cell r="H626">
            <v>3.2267220000000001</v>
          </cell>
          <cell r="I626">
            <v>39.379877999999998</v>
          </cell>
          <cell r="J626" t="str">
            <v>034</v>
          </cell>
          <cell r="K626" t="str">
            <v>No</v>
          </cell>
        </row>
        <row r="627">
          <cell r="A627" t="str">
            <v>16007</v>
          </cell>
          <cell r="B627" t="str">
            <v>VIA RONDA</v>
          </cell>
          <cell r="C627" t="str">
            <v>JOSE ANSELMO CLAVE ESQUINA PASEO DE CIRCUNVALACION</v>
          </cell>
          <cell r="D627" t="str">
            <v>MAHON</v>
          </cell>
          <cell r="E627" t="str">
            <v>BALEARES</v>
          </cell>
          <cell r="F627" t="str">
            <v>07703</v>
          </cell>
          <cell r="G627" t="str">
            <v>971350403</v>
          </cell>
          <cell r="H627">
            <v>4.2593139999999998</v>
          </cell>
          <cell r="I627">
            <v>39.881971999999998</v>
          </cell>
          <cell r="J627" t="str">
            <v>034</v>
          </cell>
          <cell r="K627" t="str">
            <v>No</v>
          </cell>
        </row>
        <row r="628">
          <cell r="A628" t="str">
            <v>16009</v>
          </cell>
          <cell r="B628" t="str">
            <v>CASTELLDEFELS</v>
          </cell>
          <cell r="C628" t="str">
            <v>GRANADA, 20-24</v>
          </cell>
          <cell r="D628" t="str">
            <v>CASTELLDEFELS</v>
          </cell>
          <cell r="E628" t="str">
            <v>BARCELONA</v>
          </cell>
          <cell r="F628" t="str">
            <v>08860</v>
          </cell>
          <cell r="G628" t="str">
            <v>936362019</v>
          </cell>
          <cell r="H628">
            <v>1.9810559999999999</v>
          </cell>
          <cell r="I628">
            <v>41.270806</v>
          </cell>
          <cell r="J628" t="str">
            <v>034</v>
          </cell>
          <cell r="K628" t="str">
            <v>No</v>
          </cell>
        </row>
        <row r="629">
          <cell r="A629" t="str">
            <v>16010</v>
          </cell>
          <cell r="B629" t="str">
            <v>SAN JULIAN</v>
          </cell>
          <cell r="C629" t="str">
            <v>CUESTA DEL CARRAJETE, 2</v>
          </cell>
          <cell r="D629" t="str">
            <v>TERUEL</v>
          </cell>
          <cell r="E629" t="str">
            <v>TERUEL</v>
          </cell>
          <cell r="F629" t="str">
            <v>44003</v>
          </cell>
          <cell r="G629" t="str">
            <v>978611101/908836308</v>
          </cell>
          <cell r="H629">
            <v>-1.1014569999999999</v>
          </cell>
          <cell r="I629">
            <v>40.337358000000002</v>
          </cell>
          <cell r="J629" t="str">
            <v>034</v>
          </cell>
          <cell r="K629" t="str">
            <v>No</v>
          </cell>
        </row>
        <row r="630">
          <cell r="A630" t="str">
            <v>16028</v>
          </cell>
          <cell r="B630" t="str">
            <v>GASERANS</v>
          </cell>
          <cell r="C630" t="str">
            <v>C-35 PK: 66,700000000000003</v>
          </cell>
          <cell r="D630" t="str">
            <v>SAN FELIU BUSALLEU</v>
          </cell>
          <cell r="E630" t="str">
            <v>GERONA</v>
          </cell>
          <cell r="F630" t="str">
            <v>17451</v>
          </cell>
          <cell r="G630" t="str">
            <v>972864101/683530813</v>
          </cell>
          <cell r="H630">
            <v>2.6003129999999999</v>
          </cell>
          <cell r="I630">
            <v>41.732284999999997</v>
          </cell>
          <cell r="J630" t="str">
            <v>034</v>
          </cell>
          <cell r="K630" t="str">
            <v>No</v>
          </cell>
        </row>
        <row r="631">
          <cell r="A631" t="str">
            <v>16029</v>
          </cell>
          <cell r="B631" t="str">
            <v>LA RIA</v>
          </cell>
          <cell r="C631" t="str">
            <v>AVDA. CONDE DE GUADALHORCE, 69</v>
          </cell>
          <cell r="D631" t="str">
            <v>AVILES</v>
          </cell>
          <cell r="E631" t="str">
            <v>ASTURIAS</v>
          </cell>
          <cell r="F631" t="str">
            <v>33401</v>
          </cell>
          <cell r="G631" t="str">
            <v>985523184/985573551</v>
          </cell>
          <cell r="H631">
            <v>-5.9228670000000001</v>
          </cell>
          <cell r="I631">
            <v>43.568022999999997</v>
          </cell>
          <cell r="J631" t="str">
            <v>034</v>
          </cell>
          <cell r="K631" t="str">
            <v>No</v>
          </cell>
        </row>
        <row r="632">
          <cell r="A632" t="str">
            <v>16043</v>
          </cell>
          <cell r="B632" t="str">
            <v>MERCABILBAO</v>
          </cell>
          <cell r="C632" t="str">
            <v>BARRIO IBARRETA, S/N - MERCABILBAO</v>
          </cell>
          <cell r="D632" t="str">
            <v>BASAURI</v>
          </cell>
          <cell r="E632" t="str">
            <v>VIZCAYA</v>
          </cell>
          <cell r="F632" t="str">
            <v>48970</v>
          </cell>
          <cell r="G632" t="str">
            <v>944718051/660623980</v>
          </cell>
          <cell r="H632">
            <v>-2.886428</v>
          </cell>
          <cell r="I632">
            <v>43.231313999999998</v>
          </cell>
          <cell r="J632" t="str">
            <v>034</v>
          </cell>
          <cell r="K632" t="str">
            <v>No</v>
          </cell>
        </row>
        <row r="633">
          <cell r="A633" t="str">
            <v>16054</v>
          </cell>
          <cell r="B633" t="str">
            <v>PAGOZELAI-II</v>
          </cell>
          <cell r="C633" t="str">
            <v>A-15 PK: 134,4</v>
          </cell>
          <cell r="D633" t="str">
            <v>GORRITI</v>
          </cell>
          <cell r="E633" t="str">
            <v>NAVARRA</v>
          </cell>
          <cell r="F633" t="str">
            <v>31877</v>
          </cell>
          <cell r="G633" t="str">
            <v>948604639/948604651</v>
          </cell>
          <cell r="H633">
            <v>-1.955992</v>
          </cell>
          <cell r="I633">
            <v>43.058596000000001</v>
          </cell>
          <cell r="J633" t="str">
            <v>034</v>
          </cell>
          <cell r="K633" t="str">
            <v>No</v>
          </cell>
        </row>
        <row r="634">
          <cell r="A634" t="str">
            <v>16055</v>
          </cell>
          <cell r="B634" t="str">
            <v>PAGOZELAI-I</v>
          </cell>
          <cell r="C634" t="str">
            <v>A-15 PK: 134,5</v>
          </cell>
          <cell r="D634" t="str">
            <v>GORRITI</v>
          </cell>
          <cell r="E634" t="str">
            <v>NAVARRA</v>
          </cell>
          <cell r="F634" t="str">
            <v>31877</v>
          </cell>
          <cell r="G634" t="str">
            <v>948604651/948604657</v>
          </cell>
          <cell r="H634">
            <v>-1.9573210000000001</v>
          </cell>
          <cell r="I634">
            <v>43.059319000000002</v>
          </cell>
          <cell r="J634" t="str">
            <v>034</v>
          </cell>
          <cell r="K634" t="str">
            <v>No</v>
          </cell>
        </row>
        <row r="635">
          <cell r="A635" t="str">
            <v>16088</v>
          </cell>
          <cell r="B635" t="str">
            <v>SANTA OLIVA</v>
          </cell>
          <cell r="C635" t="str">
            <v>POLIGONO INDUSTRIAL MOLI D'EN SERRA, S/N</v>
          </cell>
          <cell r="D635" t="str">
            <v>SANTA OLIVA</v>
          </cell>
          <cell r="E635" t="str">
            <v>TARRAGONA</v>
          </cell>
          <cell r="F635" t="str">
            <v>43710</v>
          </cell>
          <cell r="G635" t="str">
            <v>666364209</v>
          </cell>
          <cell r="H635">
            <v>1.544313</v>
          </cell>
          <cell r="I635">
            <v>41.236170000000001</v>
          </cell>
          <cell r="J635" t="str">
            <v>034</v>
          </cell>
          <cell r="K635" t="str">
            <v>No</v>
          </cell>
        </row>
        <row r="636">
          <cell r="A636" t="str">
            <v>16106</v>
          </cell>
          <cell r="B636" t="str">
            <v>BUNYOLA I</v>
          </cell>
          <cell r="C636" t="str">
            <v>C-711 PK: 16,5</v>
          </cell>
          <cell r="D636" t="str">
            <v>BUÑOLA</v>
          </cell>
          <cell r="E636" t="str">
            <v>BALEARES</v>
          </cell>
          <cell r="F636" t="str">
            <v>07110</v>
          </cell>
          <cell r="G636" t="str">
            <v>971613475</v>
          </cell>
          <cell r="H636">
            <v>2.690318</v>
          </cell>
          <cell r="I636">
            <v>39.712758999999998</v>
          </cell>
          <cell r="J636" t="str">
            <v>034</v>
          </cell>
          <cell r="K636" t="str">
            <v>No</v>
          </cell>
        </row>
        <row r="637">
          <cell r="A637" t="str">
            <v>16126</v>
          </cell>
          <cell r="B637" t="str">
            <v>SAN ANTONIO</v>
          </cell>
          <cell r="C637" t="str">
            <v>N-620A PK: 129</v>
          </cell>
          <cell r="D637" t="str">
            <v>ARROYO DE LA ENCOMIENDA</v>
          </cell>
          <cell r="E637" t="str">
            <v>VALLADOLID</v>
          </cell>
          <cell r="F637" t="str">
            <v>47195</v>
          </cell>
          <cell r="G637" t="str">
            <v>983407595/983234046</v>
          </cell>
          <cell r="H637">
            <v>-4.7729720000000002</v>
          </cell>
          <cell r="I637">
            <v>41.622416999999999</v>
          </cell>
          <cell r="J637" t="str">
            <v>034</v>
          </cell>
          <cell r="K637" t="str">
            <v>No</v>
          </cell>
        </row>
        <row r="638">
          <cell r="A638" t="str">
            <v>16181</v>
          </cell>
          <cell r="B638" t="str">
            <v>MONTEPINAR</v>
          </cell>
          <cell r="C638" t="str">
            <v>AV-4141 PK: ,9</v>
          </cell>
          <cell r="D638" t="str">
            <v>ORIHUELA</v>
          </cell>
          <cell r="E638" t="str">
            <v>ALICANTE</v>
          </cell>
          <cell r="F638" t="str">
            <v>03300</v>
          </cell>
          <cell r="G638" t="str">
            <v>965369000/629542912</v>
          </cell>
          <cell r="H638">
            <v>-0.95455599999999996</v>
          </cell>
          <cell r="I638">
            <v>38.119528000000003</v>
          </cell>
          <cell r="J638" t="str">
            <v>034</v>
          </cell>
          <cell r="K638" t="str">
            <v>No</v>
          </cell>
        </row>
        <row r="639">
          <cell r="A639" t="str">
            <v>16185</v>
          </cell>
          <cell r="B639" t="str">
            <v>VILAFRANCA I</v>
          </cell>
          <cell r="C639" t="str">
            <v>C-715 PK: 42,5</v>
          </cell>
          <cell r="D639" t="str">
            <v>VILLAFRANCA DE BONANY</v>
          </cell>
          <cell r="E639" t="str">
            <v>BALEARES</v>
          </cell>
          <cell r="F639" t="str">
            <v>07250</v>
          </cell>
          <cell r="G639" t="str">
            <v>971560604/971560009</v>
          </cell>
          <cell r="H639">
            <v>3.134179</v>
          </cell>
          <cell r="I639">
            <v>39.575530999999998</v>
          </cell>
          <cell r="J639" t="str">
            <v>034</v>
          </cell>
          <cell r="K639" t="str">
            <v>Si</v>
          </cell>
        </row>
        <row r="640">
          <cell r="A640" t="str">
            <v>16198</v>
          </cell>
          <cell r="B640" t="str">
            <v>COSLADA-2</v>
          </cell>
          <cell r="C640" t="str">
            <v>RIOJA, 20, MANZANA S-9, PARCELA 9.6 (CENTRO DE TRANSPORTES DE COSLADA)</v>
          </cell>
          <cell r="D640" t="str">
            <v>COSLADA</v>
          </cell>
          <cell r="E640" t="str">
            <v>MADRID</v>
          </cell>
          <cell r="F640" t="str">
            <v>28821</v>
          </cell>
          <cell r="G640" t="str">
            <v>667452085/667452085</v>
          </cell>
          <cell r="H640">
            <v>-3.557725</v>
          </cell>
          <cell r="I640">
            <v>40.435338000000002</v>
          </cell>
          <cell r="J640" t="str">
            <v>034</v>
          </cell>
          <cell r="K640" t="str">
            <v>No</v>
          </cell>
        </row>
        <row r="641">
          <cell r="A641" t="str">
            <v>16199</v>
          </cell>
          <cell r="B641" t="str">
            <v>COSLADA-1</v>
          </cell>
          <cell r="C641" t="str">
            <v>RIOJA, 23, MANZANA S-9, PARCELA 9.1 (CENTRO DE TRANSPORTES DE COSLADA)</v>
          </cell>
          <cell r="D641" t="str">
            <v>COSLADA</v>
          </cell>
          <cell r="E641" t="str">
            <v>MADRID</v>
          </cell>
          <cell r="F641" t="str">
            <v>28821</v>
          </cell>
          <cell r="G641" t="str">
            <v>916708204/916708446</v>
          </cell>
          <cell r="H641">
            <v>-3.5596130000000001</v>
          </cell>
          <cell r="I641">
            <v>40.436535999999997</v>
          </cell>
          <cell r="J641" t="str">
            <v>034</v>
          </cell>
          <cell r="K641" t="str">
            <v>No</v>
          </cell>
        </row>
        <row r="642">
          <cell r="A642" t="str">
            <v>16215</v>
          </cell>
          <cell r="B642" t="str">
            <v>LA MEZQUITA</v>
          </cell>
          <cell r="C642" t="str">
            <v>A-4 PK: 393,5</v>
          </cell>
          <cell r="D642" t="str">
            <v>CORDOBA</v>
          </cell>
          <cell r="E642" t="str">
            <v>CORDOBA</v>
          </cell>
          <cell r="F642" t="str">
            <v>14014</v>
          </cell>
          <cell r="G642" t="str">
            <v>957326462/957324463</v>
          </cell>
          <cell r="H642">
            <v>-4.689889</v>
          </cell>
          <cell r="I642">
            <v>37.893166999999998</v>
          </cell>
          <cell r="J642" t="str">
            <v>034</v>
          </cell>
          <cell r="K642" t="str">
            <v>No</v>
          </cell>
        </row>
        <row r="643">
          <cell r="A643" t="str">
            <v>16216</v>
          </cell>
          <cell r="B643" t="str">
            <v>CTM-SEVILLA</v>
          </cell>
          <cell r="C643" t="str">
            <v>POLIGONO INDUSTRIAL LA NEGRILLA, PERITO, 6 -  PARCELA 5-7</v>
          </cell>
          <cell r="D643" t="str">
            <v>SEVILLA</v>
          </cell>
          <cell r="E643" t="str">
            <v>SEVILLA</v>
          </cell>
          <cell r="F643" t="str">
            <v>41006</v>
          </cell>
          <cell r="G643" t="str">
            <v>954523902/600860964</v>
          </cell>
          <cell r="H643">
            <v>-5.9377319999999996</v>
          </cell>
          <cell r="I643">
            <v>37.380961999999997</v>
          </cell>
          <cell r="J643" t="str">
            <v>034</v>
          </cell>
          <cell r="K643" t="str">
            <v>No</v>
          </cell>
        </row>
        <row r="644">
          <cell r="A644" t="str">
            <v>16221</v>
          </cell>
          <cell r="B644" t="str">
            <v>EL ARCO DE MARBELLA</v>
          </cell>
          <cell r="C644" t="str">
            <v>N-340A PK: 182,5</v>
          </cell>
          <cell r="D644" t="str">
            <v>MARBELLA</v>
          </cell>
          <cell r="E644" t="str">
            <v>MALAGA</v>
          </cell>
          <cell r="F644" t="str">
            <v>29600</v>
          </cell>
          <cell r="G644" t="str">
            <v>952764152/952866623</v>
          </cell>
          <cell r="H644">
            <v>-4.8645829999999997</v>
          </cell>
          <cell r="I644">
            <v>36.508555999999999</v>
          </cell>
          <cell r="J644" t="str">
            <v>034</v>
          </cell>
          <cell r="K644" t="str">
            <v>No</v>
          </cell>
        </row>
        <row r="645">
          <cell r="A645" t="str">
            <v>16222</v>
          </cell>
          <cell r="B645" t="str">
            <v>TUDANCA</v>
          </cell>
          <cell r="C645" t="str">
            <v>A-1 PK: 152,8</v>
          </cell>
          <cell r="D645" t="str">
            <v>FUENTESPINA</v>
          </cell>
          <cell r="E645" t="str">
            <v>BURGOS</v>
          </cell>
          <cell r="F645" t="str">
            <v>09471</v>
          </cell>
          <cell r="G645" t="str">
            <v>947506011/947512352</v>
          </cell>
          <cell r="H645">
            <v>-3.6886130000000001</v>
          </cell>
          <cell r="I645">
            <v>41.623435999999998</v>
          </cell>
          <cell r="J645" t="str">
            <v>034</v>
          </cell>
          <cell r="K645" t="str">
            <v>No</v>
          </cell>
        </row>
        <row r="646">
          <cell r="A646" t="str">
            <v>16223</v>
          </cell>
          <cell r="B646" t="str">
            <v>LA CARTUJA</v>
          </cell>
          <cell r="C646" t="str">
            <v>N-232 PK: 229,2</v>
          </cell>
          <cell r="D646" t="str">
            <v>CARTUJA BAJA</v>
          </cell>
          <cell r="E646" t="str">
            <v>ZARAGOZA</v>
          </cell>
          <cell r="F646" t="str">
            <v>50720</v>
          </cell>
          <cell r="G646" t="str">
            <v>976500106/976500818</v>
          </cell>
          <cell r="H646">
            <v>-0.816361</v>
          </cell>
          <cell r="I646">
            <v>41.600749999999998</v>
          </cell>
          <cell r="J646" t="str">
            <v>034</v>
          </cell>
          <cell r="K646" t="str">
            <v>No</v>
          </cell>
        </row>
        <row r="647">
          <cell r="A647" t="str">
            <v>16224</v>
          </cell>
          <cell r="B647" t="str">
            <v>ROMPEOLAS</v>
          </cell>
          <cell r="C647" t="str">
            <v>PUERTO REAL, S/N - ZONA FRANCA CADIZ</v>
          </cell>
          <cell r="D647" t="str">
            <v>CADIZ</v>
          </cell>
          <cell r="E647" t="str">
            <v>CADIZ</v>
          </cell>
          <cell r="F647" t="str">
            <v>11012</v>
          </cell>
          <cell r="G647" t="str">
            <v>956271206/956283715</v>
          </cell>
          <cell r="H647">
            <v>-6.2633330000000003</v>
          </cell>
          <cell r="I647">
            <v>36.495229000000002</v>
          </cell>
          <cell r="J647" t="str">
            <v>034</v>
          </cell>
          <cell r="K647" t="str">
            <v>No</v>
          </cell>
        </row>
        <row r="648">
          <cell r="A648" t="str">
            <v>16225</v>
          </cell>
          <cell r="B648" t="str">
            <v>VALDEBERNARDO I</v>
          </cell>
          <cell r="C648" t="str">
            <v>AVDA. DEMOCRACIA, 41</v>
          </cell>
          <cell r="D648" t="str">
            <v>MADRID</v>
          </cell>
          <cell r="E648" t="str">
            <v>MADRID</v>
          </cell>
          <cell r="F648" t="str">
            <v>28032</v>
          </cell>
          <cell r="G648" t="str">
            <v>913710671</v>
          </cell>
          <cell r="H648">
            <v>-3.6161080000000001</v>
          </cell>
          <cell r="I648">
            <v>40.400666000000001</v>
          </cell>
          <cell r="J648" t="str">
            <v>034</v>
          </cell>
          <cell r="K648" t="str">
            <v>No</v>
          </cell>
        </row>
        <row r="649">
          <cell r="A649" t="str">
            <v>16226</v>
          </cell>
          <cell r="B649" t="str">
            <v>VALDEBERNARDO II</v>
          </cell>
          <cell r="C649" t="str">
            <v>AVDA. DEMOCRACIA, 62</v>
          </cell>
          <cell r="D649" t="str">
            <v>MADRID</v>
          </cell>
          <cell r="E649" t="str">
            <v>MADRID</v>
          </cell>
          <cell r="F649" t="str">
            <v>28032</v>
          </cell>
          <cell r="G649" t="str">
            <v>913050948</v>
          </cell>
          <cell r="H649">
            <v>-3.615345</v>
          </cell>
          <cell r="I649">
            <v>40.400539000000002</v>
          </cell>
          <cell r="J649" t="str">
            <v>034</v>
          </cell>
          <cell r="K649" t="str">
            <v>No</v>
          </cell>
        </row>
        <row r="650">
          <cell r="A650" t="str">
            <v>16227</v>
          </cell>
          <cell r="B650" t="str">
            <v>GARCIMUÑOZ-1</v>
          </cell>
          <cell r="C650" t="str">
            <v>A-3 PK: 161,9</v>
          </cell>
          <cell r="D650" t="str">
            <v>CASTILLO DE GARCIMUÑOZ</v>
          </cell>
          <cell r="E650" t="str">
            <v>CUENCA</v>
          </cell>
          <cell r="F650" t="str">
            <v>16623</v>
          </cell>
          <cell r="G650" t="str">
            <v>969148400/690192058</v>
          </cell>
          <cell r="H650">
            <v>-2.3305560000000001</v>
          </cell>
          <cell r="I650">
            <v>39.638249999999999</v>
          </cell>
          <cell r="J650" t="str">
            <v>034</v>
          </cell>
          <cell r="K650" t="str">
            <v>No</v>
          </cell>
        </row>
        <row r="651">
          <cell r="A651" t="str">
            <v>16228</v>
          </cell>
          <cell r="B651" t="str">
            <v>GARCIMUÑOZ-2</v>
          </cell>
          <cell r="C651" t="str">
            <v>A-3 PK: 162,1</v>
          </cell>
          <cell r="D651" t="str">
            <v>CASTILLO DE GARCIMUÑOZ</v>
          </cell>
          <cell r="E651" t="str">
            <v>CUENCA</v>
          </cell>
          <cell r="F651" t="str">
            <v>16623</v>
          </cell>
          <cell r="G651" t="str">
            <v>690192058</v>
          </cell>
          <cell r="H651">
            <v>-2.3280280000000002</v>
          </cell>
          <cell r="I651">
            <v>39.638556000000001</v>
          </cell>
          <cell r="J651" t="str">
            <v>034</v>
          </cell>
          <cell r="K651" t="str">
            <v>No</v>
          </cell>
        </row>
        <row r="652">
          <cell r="A652" t="str">
            <v>16229</v>
          </cell>
          <cell r="B652" t="str">
            <v>SAN VALERO</v>
          </cell>
          <cell r="C652" t="str">
            <v>N-II PK: 329,6</v>
          </cell>
          <cell r="D652" t="str">
            <v>ZARAGOZA</v>
          </cell>
          <cell r="E652" t="str">
            <v>ZARAGOZA</v>
          </cell>
          <cell r="F652" t="str">
            <v>50016</v>
          </cell>
          <cell r="G652" t="str">
            <v>976574677</v>
          </cell>
          <cell r="H652">
            <v>-0.80750299999999997</v>
          </cell>
          <cell r="I652">
            <v>41.658901999999998</v>
          </cell>
          <cell r="J652" t="str">
            <v>034</v>
          </cell>
          <cell r="K652" t="str">
            <v>No</v>
          </cell>
        </row>
        <row r="653">
          <cell r="A653" t="str">
            <v>16230</v>
          </cell>
          <cell r="B653" t="str">
            <v>CIENTO TRES-2</v>
          </cell>
          <cell r="C653" t="str">
            <v>A-2 PK: 101,8</v>
          </cell>
          <cell r="D653" t="str">
            <v>ALMADRONES</v>
          </cell>
          <cell r="E653" t="str">
            <v>GUADALAJARA</v>
          </cell>
          <cell r="F653" t="str">
            <v>19490</v>
          </cell>
          <cell r="G653" t="str">
            <v>949285562/949285562</v>
          </cell>
          <cell r="H653">
            <v>-2.7599170000000002</v>
          </cell>
          <cell r="I653">
            <v>40.896417</v>
          </cell>
          <cell r="J653" t="str">
            <v>034</v>
          </cell>
          <cell r="K653" t="str">
            <v>No</v>
          </cell>
        </row>
        <row r="654">
          <cell r="A654" t="str">
            <v>16236</v>
          </cell>
          <cell r="B654" t="str">
            <v>PILAR DE LA HORADADA II</v>
          </cell>
          <cell r="C654" t="str">
            <v>A-353 PK: 33,5</v>
          </cell>
          <cell r="D654" t="str">
            <v>PILAR DE LA HORADADA</v>
          </cell>
          <cell r="E654" t="str">
            <v>ALICANTE</v>
          </cell>
          <cell r="F654" t="str">
            <v>03190</v>
          </cell>
          <cell r="G654" t="str">
            <v>966767078/908040248</v>
          </cell>
          <cell r="H654">
            <v>-0.80063899999999999</v>
          </cell>
          <cell r="I654">
            <v>37.871167</v>
          </cell>
          <cell r="J654" t="str">
            <v>034</v>
          </cell>
          <cell r="K654" t="str">
            <v>Si</v>
          </cell>
        </row>
        <row r="655">
          <cell r="A655" t="str">
            <v>16257</v>
          </cell>
          <cell r="B655" t="str">
            <v>EL CATLLAR</v>
          </cell>
          <cell r="C655" t="str">
            <v>TP-2021 PK: 12</v>
          </cell>
          <cell r="D655" t="str">
            <v>CATLLAR</v>
          </cell>
          <cell r="E655" t="str">
            <v>TARRAGONA</v>
          </cell>
          <cell r="F655" t="str">
            <v>43764</v>
          </cell>
          <cell r="G655" t="str">
            <v>977626840</v>
          </cell>
          <cell r="H655">
            <v>1.2716670000000001</v>
          </cell>
          <cell r="I655">
            <v>41.158611000000001</v>
          </cell>
          <cell r="J655" t="str">
            <v>034</v>
          </cell>
          <cell r="K655" t="str">
            <v>No</v>
          </cell>
        </row>
        <row r="656">
          <cell r="A656" t="str">
            <v>16272</v>
          </cell>
          <cell r="B656" t="str">
            <v>LA JARA</v>
          </cell>
          <cell r="C656" t="str">
            <v>A-480 PK: 24,1</v>
          </cell>
          <cell r="D656" t="str">
            <v>CHIPIONA</v>
          </cell>
          <cell r="E656" t="str">
            <v>CADIZ</v>
          </cell>
          <cell r="F656" t="str">
            <v>11550</v>
          </cell>
          <cell r="G656" t="str">
            <v>956374602/956389204</v>
          </cell>
          <cell r="H656">
            <v>-6.3852060000000002</v>
          </cell>
          <cell r="I656">
            <v>36.746823999999997</v>
          </cell>
          <cell r="J656" t="str">
            <v>034</v>
          </cell>
          <cell r="K656" t="str">
            <v>No</v>
          </cell>
        </row>
        <row r="657">
          <cell r="A657" t="str">
            <v>16273</v>
          </cell>
          <cell r="B657" t="str">
            <v>CORAZON DE MARIA</v>
          </cell>
          <cell r="C657" t="str">
            <v>CORAZON DE MARIA, FRENTE AL NUMERO 11</v>
          </cell>
          <cell r="D657" t="str">
            <v>MADRID</v>
          </cell>
          <cell r="E657" t="str">
            <v>MADRID</v>
          </cell>
          <cell r="F657" t="str">
            <v>28002</v>
          </cell>
          <cell r="G657" t="str">
            <v>915100597/916512285</v>
          </cell>
          <cell r="H657">
            <v>-3.6695000000000002</v>
          </cell>
          <cell r="I657">
            <v>40.441611000000002</v>
          </cell>
          <cell r="J657" t="str">
            <v>034</v>
          </cell>
          <cell r="K657" t="str">
            <v>No</v>
          </cell>
        </row>
        <row r="658">
          <cell r="A658" t="str">
            <v>16299</v>
          </cell>
          <cell r="B658" t="str">
            <v>VILAFRANCA II</v>
          </cell>
          <cell r="C658" t="str">
            <v>C-715 PK: 42,5</v>
          </cell>
          <cell r="D658" t="str">
            <v>PETRA</v>
          </cell>
          <cell r="E658" t="str">
            <v>BALEARES</v>
          </cell>
          <cell r="F658" t="str">
            <v>07520</v>
          </cell>
          <cell r="G658" t="str">
            <v>971560411/685929070</v>
          </cell>
          <cell r="H658">
            <v>3.1338330000000001</v>
          </cell>
          <cell r="I658">
            <v>39.576110999999997</v>
          </cell>
          <cell r="J658" t="str">
            <v>034</v>
          </cell>
          <cell r="K658" t="str">
            <v>No</v>
          </cell>
        </row>
        <row r="659">
          <cell r="A659" t="str">
            <v>16321</v>
          </cell>
          <cell r="B659" t="str">
            <v>SANSE</v>
          </cell>
          <cell r="C659" t="str">
            <v>AVDA. TENERIFE, 14  (JUNTO A DRAGADOS)</v>
          </cell>
          <cell r="D659" t="str">
            <v>SAN SEBASTIAN DE LOS REYES</v>
          </cell>
          <cell r="E659" t="str">
            <v>MADRID</v>
          </cell>
          <cell r="F659" t="str">
            <v>28709</v>
          </cell>
          <cell r="G659" t="str">
            <v>916239805</v>
          </cell>
          <cell r="H659">
            <v>-3.62175</v>
          </cell>
          <cell r="I659">
            <v>40.559528</v>
          </cell>
          <cell r="J659" t="str">
            <v>034</v>
          </cell>
          <cell r="K659" t="str">
            <v>No</v>
          </cell>
        </row>
        <row r="660">
          <cell r="A660" t="str">
            <v>16342</v>
          </cell>
          <cell r="B660" t="str">
            <v>LA CAROLINA I</v>
          </cell>
          <cell r="C660" t="str">
            <v>A-4 PK: 265</v>
          </cell>
          <cell r="D660" t="str">
            <v>LA CAROLINA</v>
          </cell>
          <cell r="E660" t="str">
            <v>JAEN</v>
          </cell>
          <cell r="F660" t="str">
            <v>23200</v>
          </cell>
          <cell r="G660" t="str">
            <v>953125198/680197086</v>
          </cell>
          <cell r="H660">
            <v>-3.5891120000000001</v>
          </cell>
          <cell r="I660">
            <v>38.295149000000002</v>
          </cell>
          <cell r="J660" t="str">
            <v>034</v>
          </cell>
          <cell r="K660" t="str">
            <v>No</v>
          </cell>
        </row>
        <row r="661">
          <cell r="A661" t="str">
            <v>16344</v>
          </cell>
          <cell r="B661" t="str">
            <v>CASAR DE CACERES</v>
          </cell>
          <cell r="C661" t="str">
            <v>A-38 PK: 8,3</v>
          </cell>
          <cell r="D661" t="str">
            <v>CASAR DE CACERES</v>
          </cell>
          <cell r="E661" t="str">
            <v>CACERES</v>
          </cell>
          <cell r="F661" t="str">
            <v>10190</v>
          </cell>
          <cell r="G661" t="str">
            <v>927291661/927291777</v>
          </cell>
          <cell r="H661">
            <v>-6.4117499999999996</v>
          </cell>
          <cell r="I661">
            <v>39.546832999999999</v>
          </cell>
          <cell r="J661" t="str">
            <v>034</v>
          </cell>
          <cell r="K661" t="str">
            <v>No</v>
          </cell>
        </row>
        <row r="662">
          <cell r="A662" t="str">
            <v>16346</v>
          </cell>
          <cell r="B662" t="str">
            <v>SUBMARINO PERAL</v>
          </cell>
          <cell r="C662" t="str">
            <v>VIA B-3, PENETRACION AL PUERTO, PK 1.4</v>
          </cell>
          <cell r="D662" t="str">
            <v>CARTAGENA</v>
          </cell>
          <cell r="E662" t="str">
            <v>MURCIA</v>
          </cell>
          <cell r="F662" t="str">
            <v>30202</v>
          </cell>
          <cell r="G662" t="str">
            <v>968503677</v>
          </cell>
          <cell r="H662">
            <v>-0.96840499999999996</v>
          </cell>
          <cell r="I662">
            <v>37.595314999999999</v>
          </cell>
          <cell r="J662" t="str">
            <v>034</v>
          </cell>
          <cell r="K662" t="str">
            <v>No</v>
          </cell>
        </row>
        <row r="663">
          <cell r="A663" t="str">
            <v>16365</v>
          </cell>
          <cell r="B663" t="str">
            <v>CASTAÑARES</v>
          </cell>
          <cell r="C663" t="str">
            <v>A-432 PK: 45,5</v>
          </cell>
          <cell r="D663" t="str">
            <v>CAZALLA DE LA SIERRA</v>
          </cell>
          <cell r="E663" t="str">
            <v>SEVILLA</v>
          </cell>
          <cell r="F663" t="str">
            <v>41370</v>
          </cell>
          <cell r="G663" t="str">
            <v>954883361/608556846</v>
          </cell>
          <cell r="H663">
            <v>-5.7632219999999998</v>
          </cell>
          <cell r="I663">
            <v>37.922249999999998</v>
          </cell>
          <cell r="J663" t="str">
            <v>034</v>
          </cell>
          <cell r="K663" t="str">
            <v>Si</v>
          </cell>
        </row>
        <row r="664">
          <cell r="A664" t="str">
            <v>16393</v>
          </cell>
          <cell r="B664" t="str">
            <v>CHINCHON</v>
          </cell>
          <cell r="C664" t="str">
            <v>M-311 PK: 19,4</v>
          </cell>
          <cell r="D664" t="str">
            <v>CHINCHON</v>
          </cell>
          <cell r="E664" t="str">
            <v>MADRID</v>
          </cell>
          <cell r="F664" t="str">
            <v>28370</v>
          </cell>
          <cell r="G664" t="str">
            <v>918940100/918935092</v>
          </cell>
          <cell r="H664">
            <v>-3.42822</v>
          </cell>
          <cell r="I664">
            <v>40.147100999999999</v>
          </cell>
          <cell r="J664" t="str">
            <v>034</v>
          </cell>
          <cell r="K664" t="str">
            <v>Si</v>
          </cell>
        </row>
        <row r="665">
          <cell r="A665" t="str">
            <v>16396</v>
          </cell>
          <cell r="B665" t="str">
            <v>OLOT</v>
          </cell>
          <cell r="C665" t="str">
            <v>AVENIDA DOCTOR ZAMENHOF, S/N</v>
          </cell>
          <cell r="D665" t="str">
            <v>OLOT</v>
          </cell>
          <cell r="E665" t="str">
            <v>GERONA</v>
          </cell>
          <cell r="F665" t="str">
            <v>17800</v>
          </cell>
          <cell r="G665" t="str">
            <v>972272649</v>
          </cell>
          <cell r="H665">
            <v>2.499444</v>
          </cell>
          <cell r="I665">
            <v>42.187888999999998</v>
          </cell>
          <cell r="J665" t="str">
            <v>034</v>
          </cell>
          <cell r="K665" t="str">
            <v>No</v>
          </cell>
        </row>
        <row r="666">
          <cell r="A666" t="str">
            <v>16411</v>
          </cell>
          <cell r="B666" t="str">
            <v>LA CAMPIÑA</v>
          </cell>
          <cell r="C666" t="str">
            <v>A-4 PK: 460,9</v>
          </cell>
          <cell r="D666" t="str">
            <v>ECIJA</v>
          </cell>
          <cell r="E666" t="str">
            <v>SEVILLA</v>
          </cell>
          <cell r="F666" t="str">
            <v>41400</v>
          </cell>
          <cell r="G666" t="str">
            <v>954831771/645817314</v>
          </cell>
          <cell r="H666">
            <v>-5.1555070000000001</v>
          </cell>
          <cell r="I666">
            <v>37.523153999999998</v>
          </cell>
          <cell r="J666" t="str">
            <v>034</v>
          </cell>
          <cell r="K666" t="str">
            <v>No</v>
          </cell>
        </row>
        <row r="667">
          <cell r="A667" t="str">
            <v>16421</v>
          </cell>
          <cell r="B667" t="str">
            <v>SAN VICENTE DE BAÑA</v>
          </cell>
          <cell r="C667" t="str">
            <v>LC-444 PK: ,8</v>
          </cell>
          <cell r="D667" t="str">
            <v>SAN VICENTE-LA BAÑA</v>
          </cell>
          <cell r="E667" t="str">
            <v>LA CORUÑA</v>
          </cell>
          <cell r="F667" t="str">
            <v>15863</v>
          </cell>
          <cell r="G667" t="str">
            <v>981886693</v>
          </cell>
          <cell r="H667">
            <v>-8.7512220000000003</v>
          </cell>
          <cell r="I667">
            <v>42.957250000000002</v>
          </cell>
          <cell r="J667" t="str">
            <v>034</v>
          </cell>
          <cell r="K667" t="str">
            <v>Si</v>
          </cell>
        </row>
        <row r="668">
          <cell r="A668" t="str">
            <v>16436</v>
          </cell>
          <cell r="B668" t="str">
            <v>ARANDA DE DUERO</v>
          </cell>
          <cell r="C668" t="str">
            <v>C. BEMPOSTA, POLIGONO INDUSTRIAL ALLENDEDUERO, PARCELA 145 R-97</v>
          </cell>
          <cell r="D668" t="str">
            <v>ARANDA DE DUERO</v>
          </cell>
          <cell r="E668" t="str">
            <v>BURGOS</v>
          </cell>
          <cell r="F668" t="str">
            <v>09400</v>
          </cell>
          <cell r="G668" t="str">
            <v>947569062</v>
          </cell>
          <cell r="H668">
            <v>-3.7071390000000002</v>
          </cell>
          <cell r="I668">
            <v>41.670250000000003</v>
          </cell>
          <cell r="J668" t="str">
            <v>034</v>
          </cell>
          <cell r="K668" t="str">
            <v>No</v>
          </cell>
        </row>
        <row r="669">
          <cell r="A669" t="str">
            <v>16442</v>
          </cell>
          <cell r="B669" t="str">
            <v>BALCON DE JUCAR</v>
          </cell>
          <cell r="C669" t="str">
            <v>A-35 PK: 655,6</v>
          </cell>
          <cell r="D669" t="str">
            <v>ALBERIQUE</v>
          </cell>
          <cell r="E669" t="str">
            <v>VALENCIA</v>
          </cell>
          <cell r="F669" t="str">
            <v>46260</v>
          </cell>
          <cell r="G669" t="str">
            <v>672344388</v>
          </cell>
          <cell r="H669">
            <v>-0.53763899999999998</v>
          </cell>
          <cell r="I669">
            <v>39.089806000000003</v>
          </cell>
          <cell r="J669" t="str">
            <v>034</v>
          </cell>
          <cell r="K669" t="str">
            <v>No</v>
          </cell>
        </row>
        <row r="670">
          <cell r="A670" t="str">
            <v>16443</v>
          </cell>
          <cell r="B670" t="str">
            <v>COR DEL DELTA</v>
          </cell>
          <cell r="C670" t="str">
            <v>AVDA. CATALUÑA, 208-210</v>
          </cell>
          <cell r="D670" t="str">
            <v>SAN JAIME DE ENVEIJA</v>
          </cell>
          <cell r="E670" t="str">
            <v>TARRAGONA</v>
          </cell>
          <cell r="F670" t="str">
            <v>43877</v>
          </cell>
          <cell r="G670" t="str">
            <v>977468536/621293209</v>
          </cell>
          <cell r="H670">
            <v>0.72673600000000005</v>
          </cell>
          <cell r="I670">
            <v>40.706114999999997</v>
          </cell>
          <cell r="J670" t="str">
            <v>034</v>
          </cell>
          <cell r="K670" t="str">
            <v>Si</v>
          </cell>
        </row>
        <row r="671">
          <cell r="A671" t="str">
            <v>16444</v>
          </cell>
          <cell r="B671" t="str">
            <v>CURTIS</v>
          </cell>
          <cell r="C671" t="str">
            <v>N-634 PK: 658,9</v>
          </cell>
          <cell r="D671" t="str">
            <v>CURTIS</v>
          </cell>
          <cell r="E671" t="str">
            <v>LA CORUÑA</v>
          </cell>
          <cell r="F671" t="str">
            <v>15310</v>
          </cell>
          <cell r="G671" t="str">
            <v>981195794/981195801</v>
          </cell>
          <cell r="H671">
            <v>-7.9680429999999998</v>
          </cell>
          <cell r="I671">
            <v>43.181252999999998</v>
          </cell>
          <cell r="J671" t="str">
            <v>034</v>
          </cell>
          <cell r="K671" t="str">
            <v>Si</v>
          </cell>
        </row>
        <row r="672">
          <cell r="A672" t="str">
            <v>16445</v>
          </cell>
          <cell r="B672" t="str">
            <v>PUNT DEL MONTSENY</v>
          </cell>
          <cell r="C672" t="str">
            <v>BV-5301 PK: 3</v>
          </cell>
          <cell r="D672" t="str">
            <v>SANTA MARIA DE PALAUTORDERA</v>
          </cell>
          <cell r="E672" t="str">
            <v>BARCELONA</v>
          </cell>
          <cell r="F672" t="str">
            <v>08460</v>
          </cell>
          <cell r="G672" t="str">
            <v>938483013/683530813</v>
          </cell>
          <cell r="H672">
            <v>2.4436239999999998</v>
          </cell>
          <cell r="I672">
            <v>41.686034999999997</v>
          </cell>
          <cell r="J672" t="str">
            <v>034</v>
          </cell>
          <cell r="K672" t="str">
            <v>No</v>
          </cell>
        </row>
        <row r="673">
          <cell r="A673" t="str">
            <v>16446</v>
          </cell>
          <cell r="B673" t="str">
            <v>TRUCK COSLADA</v>
          </cell>
          <cell r="C673" t="str">
            <v>AVDA. DE ITALIA, S/N - SUPERMANZANA S-7, PARCELA F, C.T.C.</v>
          </cell>
          <cell r="D673" t="str">
            <v>COSLADA</v>
          </cell>
          <cell r="E673" t="str">
            <v>MADRID</v>
          </cell>
          <cell r="F673" t="str">
            <v>28821</v>
          </cell>
          <cell r="G673" t="str">
            <v>916708028/916708029</v>
          </cell>
          <cell r="H673">
            <v>-3.5544210000000001</v>
          </cell>
          <cell r="I673">
            <v>40.435656999999999</v>
          </cell>
          <cell r="J673" t="str">
            <v>034</v>
          </cell>
          <cell r="K673" t="str">
            <v>No</v>
          </cell>
        </row>
        <row r="674">
          <cell r="A674" t="str">
            <v>16447</v>
          </cell>
          <cell r="B674" t="str">
            <v>ANERO</v>
          </cell>
          <cell r="C674" t="str">
            <v>A-8 PK: 194</v>
          </cell>
          <cell r="D674" t="str">
            <v>ANERO</v>
          </cell>
          <cell r="E674" t="str">
            <v>CANTABRIA</v>
          </cell>
          <cell r="F674" t="str">
            <v>39794</v>
          </cell>
          <cell r="G674" t="str">
            <v>942507297/683517962</v>
          </cell>
          <cell r="H674">
            <v>-3.6649949999999998</v>
          </cell>
          <cell r="I674">
            <v>43.391055000000001</v>
          </cell>
          <cell r="J674" t="str">
            <v>034</v>
          </cell>
          <cell r="K674" t="str">
            <v>No</v>
          </cell>
        </row>
        <row r="675">
          <cell r="A675" t="str">
            <v>16454</v>
          </cell>
          <cell r="B675" t="str">
            <v>LA CHIMENEA</v>
          </cell>
          <cell r="C675" t="str">
            <v>N-340A PK: 653,3</v>
          </cell>
          <cell r="D675" t="str">
            <v>ALCANTARILLA</v>
          </cell>
          <cell r="E675" t="str">
            <v>MURCIA</v>
          </cell>
          <cell r="F675" t="str">
            <v>30820</v>
          </cell>
          <cell r="G675" t="str">
            <v>968890866/968891653</v>
          </cell>
          <cell r="H675">
            <v>-1.203389</v>
          </cell>
          <cell r="I675">
            <v>37.972943999999998</v>
          </cell>
          <cell r="J675" t="str">
            <v>034</v>
          </cell>
          <cell r="K675" t="str">
            <v>No</v>
          </cell>
        </row>
        <row r="676">
          <cell r="A676" t="str">
            <v>16470</v>
          </cell>
          <cell r="B676" t="str">
            <v>FARO</v>
          </cell>
          <cell r="C676" t="str">
            <v>A-316 PK: 104,5</v>
          </cell>
          <cell r="D676" t="str">
            <v>ALCAUDETE</v>
          </cell>
          <cell r="E676" t="str">
            <v>JAEN</v>
          </cell>
          <cell r="F676" t="str">
            <v>23660</v>
          </cell>
          <cell r="G676" t="str">
            <v>953120915/639130119</v>
          </cell>
          <cell r="H676">
            <v>-4.1312499999999996</v>
          </cell>
          <cell r="I676">
            <v>37.587833000000003</v>
          </cell>
          <cell r="J676" t="str">
            <v>034</v>
          </cell>
          <cell r="K676" t="str">
            <v>Si</v>
          </cell>
        </row>
        <row r="677">
          <cell r="A677" t="str">
            <v>16488</v>
          </cell>
          <cell r="B677" t="str">
            <v>BUNYOLA II</v>
          </cell>
          <cell r="C677" t="str">
            <v>C-711 PK: 16,5</v>
          </cell>
          <cell r="D677" t="str">
            <v>BUÑOLA</v>
          </cell>
          <cell r="E677" t="str">
            <v>BALEARES</v>
          </cell>
          <cell r="F677" t="str">
            <v>07110</v>
          </cell>
          <cell r="G677" t="str">
            <v>971613927</v>
          </cell>
          <cell r="H677">
            <v>2.6895989999999999</v>
          </cell>
          <cell r="I677">
            <v>39.712936999999997</v>
          </cell>
          <cell r="J677" t="str">
            <v>034</v>
          </cell>
          <cell r="K677" t="str">
            <v>No</v>
          </cell>
        </row>
        <row r="678">
          <cell r="A678" t="str">
            <v>16511</v>
          </cell>
          <cell r="B678" t="str">
            <v>PINEDA</v>
          </cell>
          <cell r="C678" t="str">
            <v>N-II PK: 670</v>
          </cell>
          <cell r="D678" t="str">
            <v>PINEDA</v>
          </cell>
          <cell r="E678" t="str">
            <v>BARCELONA</v>
          </cell>
          <cell r="F678" t="str">
            <v>08397</v>
          </cell>
          <cell r="G678" t="str">
            <v>937671957/689535207</v>
          </cell>
          <cell r="H678">
            <v>2.6739169999999999</v>
          </cell>
          <cell r="I678">
            <v>41.622943999999997</v>
          </cell>
          <cell r="J678" t="str">
            <v>034</v>
          </cell>
          <cell r="K678" t="str">
            <v>No</v>
          </cell>
        </row>
        <row r="679">
          <cell r="A679" t="str">
            <v>16546</v>
          </cell>
          <cell r="B679" t="str">
            <v>ARANAOIL</v>
          </cell>
          <cell r="C679" t="str">
            <v>A-1503 PK: 20,1</v>
          </cell>
          <cell r="D679" t="str">
            <v>ILLUECA</v>
          </cell>
          <cell r="E679" t="str">
            <v>ZARAGOZA</v>
          </cell>
          <cell r="F679" t="str">
            <v>50250</v>
          </cell>
          <cell r="G679" t="str">
            <v>976822440/976820490</v>
          </cell>
          <cell r="H679">
            <v>-1.6180559999999999</v>
          </cell>
          <cell r="I679">
            <v>41.531944000000003</v>
          </cell>
          <cell r="J679" t="str">
            <v>034</v>
          </cell>
          <cell r="K679" t="str">
            <v>No</v>
          </cell>
        </row>
        <row r="680">
          <cell r="A680" t="str">
            <v>16550</v>
          </cell>
          <cell r="B680" t="str">
            <v>CHILCHES</v>
          </cell>
          <cell r="C680" t="str">
            <v>N-340 PK: 950</v>
          </cell>
          <cell r="D680" t="str">
            <v>CHILCHES</v>
          </cell>
          <cell r="E680" t="str">
            <v>CASTELLON</v>
          </cell>
          <cell r="F680" t="str">
            <v>12592</v>
          </cell>
          <cell r="G680" t="str">
            <v>964583058</v>
          </cell>
          <cell r="H680">
            <v>-0.181451</v>
          </cell>
          <cell r="I680">
            <v>39.795743999999999</v>
          </cell>
          <cell r="J680" t="str">
            <v>034</v>
          </cell>
          <cell r="K680" t="str">
            <v>No</v>
          </cell>
        </row>
        <row r="681">
          <cell r="A681" t="str">
            <v>16563</v>
          </cell>
          <cell r="B681" t="str">
            <v>MIGUEL ESTEBAN</v>
          </cell>
          <cell r="C681" t="str">
            <v>CM-310 PK: 18,6</v>
          </cell>
          <cell r="D681" t="str">
            <v>MIGUEL ESTEBAN</v>
          </cell>
          <cell r="E681" t="str">
            <v>TOLEDO</v>
          </cell>
          <cell r="F681" t="str">
            <v>45830</v>
          </cell>
          <cell r="G681" t="str">
            <v>687603267</v>
          </cell>
          <cell r="H681">
            <v>-3.0807500000000001</v>
          </cell>
          <cell r="I681">
            <v>39.525528000000001</v>
          </cell>
          <cell r="J681" t="str">
            <v>034</v>
          </cell>
          <cell r="K681" t="str">
            <v>Si</v>
          </cell>
        </row>
        <row r="682">
          <cell r="A682" t="str">
            <v>16600</v>
          </cell>
          <cell r="B682" t="str">
            <v>EL OASIS</v>
          </cell>
          <cell r="C682" t="str">
            <v>A-44 PK: 57,4</v>
          </cell>
          <cell r="D682" t="str">
            <v>CARCHEL</v>
          </cell>
          <cell r="E682" t="str">
            <v>JAEN</v>
          </cell>
          <cell r="F682" t="str">
            <v>23191</v>
          </cell>
          <cell r="G682" t="str">
            <v>953302470</v>
          </cell>
          <cell r="H682">
            <v>-3.6262660000000002</v>
          </cell>
          <cell r="I682">
            <v>37.678553899999997</v>
          </cell>
          <cell r="J682" t="str">
            <v>034</v>
          </cell>
          <cell r="K682" t="str">
            <v>No</v>
          </cell>
        </row>
        <row r="683">
          <cell r="A683" t="str">
            <v>16617</v>
          </cell>
          <cell r="B683" t="str">
            <v>VILANOVA-4</v>
          </cell>
          <cell r="C683" t="str">
            <v>RONDA EUROPA, S/N - CRUCE CON RONDA IBERICA</v>
          </cell>
          <cell r="D683" t="str">
            <v>VILLANUEVA Y GELTRU</v>
          </cell>
          <cell r="E683" t="str">
            <v>BARCELONA</v>
          </cell>
          <cell r="F683" t="str">
            <v>08800</v>
          </cell>
          <cell r="G683" t="str">
            <v>938939445/936657373</v>
          </cell>
          <cell r="H683">
            <v>1.7362310000000001</v>
          </cell>
          <cell r="I683">
            <v>41.232318999999997</v>
          </cell>
          <cell r="J683" t="str">
            <v>034</v>
          </cell>
          <cell r="K683" t="str">
            <v>No</v>
          </cell>
        </row>
        <row r="684">
          <cell r="A684" t="str">
            <v>16618</v>
          </cell>
          <cell r="B684" t="str">
            <v>EXGA AVDA. MADRID</v>
          </cell>
          <cell r="C684" t="str">
            <v>AVDA. MADRID, 73</v>
          </cell>
          <cell r="D684" t="str">
            <v>VIGO</v>
          </cell>
          <cell r="E684" t="str">
            <v>PONTEVEDRA</v>
          </cell>
          <cell r="F684" t="str">
            <v>36214</v>
          </cell>
          <cell r="G684" t="str">
            <v>986279475</v>
          </cell>
          <cell r="H684">
            <v>-8.7084349999999997</v>
          </cell>
          <cell r="I684">
            <v>42.222867000000001</v>
          </cell>
          <cell r="J684" t="str">
            <v>034</v>
          </cell>
          <cell r="K684" t="str">
            <v>No</v>
          </cell>
        </row>
        <row r="685">
          <cell r="A685" t="str">
            <v>16654</v>
          </cell>
          <cell r="B685" t="str">
            <v>MUTILVA-I</v>
          </cell>
          <cell r="C685" t="str">
            <v>N-135 PK: 5,6</v>
          </cell>
          <cell r="D685" t="str">
            <v>MUTILVA ALTA</v>
          </cell>
          <cell r="E685" t="str">
            <v>NAVARRA</v>
          </cell>
          <cell r="F685" t="str">
            <v>31192</v>
          </cell>
          <cell r="G685" t="str">
            <v>948247070/636106307</v>
          </cell>
          <cell r="H685">
            <v>-1.6126670000000001</v>
          </cell>
          <cell r="I685">
            <v>42.801749999999998</v>
          </cell>
          <cell r="J685" t="str">
            <v>034</v>
          </cell>
          <cell r="K685" t="str">
            <v>No</v>
          </cell>
        </row>
        <row r="686">
          <cell r="A686" t="str">
            <v>16655</v>
          </cell>
          <cell r="B686" t="str">
            <v>MUTILVA-II</v>
          </cell>
          <cell r="C686" t="str">
            <v>N-135 PK: 5,6</v>
          </cell>
          <cell r="D686" t="str">
            <v>MUTILVA ALTA</v>
          </cell>
          <cell r="E686" t="str">
            <v>NAVARRA</v>
          </cell>
          <cell r="F686" t="str">
            <v>31192</v>
          </cell>
          <cell r="G686" t="str">
            <v>948247070/636106307</v>
          </cell>
          <cell r="H686">
            <v>-1.6116109999999999</v>
          </cell>
          <cell r="I686">
            <v>42.800611000000004</v>
          </cell>
          <cell r="J686" t="str">
            <v>034</v>
          </cell>
          <cell r="K686" t="str">
            <v>No</v>
          </cell>
        </row>
        <row r="687">
          <cell r="A687" t="str">
            <v>16664</v>
          </cell>
          <cell r="B687" t="str">
            <v>CANFRANC</v>
          </cell>
          <cell r="C687" t="str">
            <v>N-330 PK: 664,1</v>
          </cell>
          <cell r="D687" t="str">
            <v>CANFRANC- ESTACION</v>
          </cell>
          <cell r="E687" t="str">
            <v>HUESCA</v>
          </cell>
          <cell r="F687" t="str">
            <v>22880</v>
          </cell>
          <cell r="G687" t="str">
            <v>974372192/974372192</v>
          </cell>
          <cell r="H687">
            <v>-0.52462299999999995</v>
          </cell>
          <cell r="I687">
            <v>42.723115999999997</v>
          </cell>
          <cell r="J687" t="str">
            <v>034</v>
          </cell>
          <cell r="K687" t="str">
            <v>No</v>
          </cell>
        </row>
        <row r="688">
          <cell r="A688" t="str">
            <v>16675</v>
          </cell>
          <cell r="B688" t="str">
            <v>ATALAYA</v>
          </cell>
          <cell r="C688" t="str">
            <v>C-327 PK: 103,9</v>
          </cell>
          <cell r="D688" t="str">
            <v>CABRA</v>
          </cell>
          <cell r="E688" t="str">
            <v>CORDOBA</v>
          </cell>
          <cell r="F688" t="str">
            <v>14940</v>
          </cell>
          <cell r="G688" t="str">
            <v>957523170</v>
          </cell>
          <cell r="H688">
            <v>-4.4379999999999997</v>
          </cell>
          <cell r="I688">
            <v>37.481332999999999</v>
          </cell>
          <cell r="J688" t="str">
            <v>034</v>
          </cell>
          <cell r="K688" t="str">
            <v>Si</v>
          </cell>
        </row>
        <row r="689">
          <cell r="A689" t="str">
            <v>16677</v>
          </cell>
          <cell r="B689" t="str">
            <v>CTM-MALAGA</v>
          </cell>
          <cell r="C689" t="str">
            <v>POLIGONO INDUSTRIAL TREVELEZ - C/OFFENBACH, S/N</v>
          </cell>
          <cell r="D689" t="str">
            <v>MALAGA</v>
          </cell>
          <cell r="E689" t="str">
            <v>MALAGA</v>
          </cell>
          <cell r="F689" t="str">
            <v>29010</v>
          </cell>
          <cell r="G689" t="str">
            <v>900100269</v>
          </cell>
          <cell r="H689">
            <v>-4.5119170000000004</v>
          </cell>
          <cell r="I689">
            <v>36.712833000000003</v>
          </cell>
          <cell r="J689" t="str">
            <v>034</v>
          </cell>
          <cell r="K689" t="str">
            <v>Si</v>
          </cell>
        </row>
        <row r="690">
          <cell r="A690" t="str">
            <v>16699</v>
          </cell>
          <cell r="B690" t="str">
            <v>SANTA ELENA</v>
          </cell>
          <cell r="C690" t="str">
            <v>N-340A PK: 673</v>
          </cell>
          <cell r="D690" t="str">
            <v>COBATILLAS</v>
          </cell>
          <cell r="E690" t="str">
            <v>MURCIA</v>
          </cell>
          <cell r="F690" t="str">
            <v>30163</v>
          </cell>
          <cell r="G690" t="str">
            <v>968861361/968864226</v>
          </cell>
          <cell r="H690">
            <v>-1.0767659999999999</v>
          </cell>
          <cell r="I690">
            <v>38.052045</v>
          </cell>
          <cell r="J690" t="str">
            <v>034</v>
          </cell>
          <cell r="K690" t="str">
            <v>No</v>
          </cell>
        </row>
        <row r="691">
          <cell r="A691" t="str">
            <v>16721</v>
          </cell>
          <cell r="B691" t="str">
            <v>VEGA DE PAS</v>
          </cell>
          <cell r="C691" t="str">
            <v>S-564 PK: 11</v>
          </cell>
          <cell r="D691" t="str">
            <v>VEGA DE PAS</v>
          </cell>
          <cell r="E691" t="str">
            <v>CANTABRIA</v>
          </cell>
          <cell r="F691" t="str">
            <v>39685</v>
          </cell>
          <cell r="G691" t="str">
            <v>942595102/942391992</v>
          </cell>
          <cell r="H691">
            <v>-3.797139</v>
          </cell>
          <cell r="I691">
            <v>43.157305999999998</v>
          </cell>
          <cell r="J691" t="str">
            <v>034</v>
          </cell>
          <cell r="K691" t="str">
            <v>No</v>
          </cell>
        </row>
        <row r="692">
          <cell r="A692" t="str">
            <v>16729</v>
          </cell>
          <cell r="B692" t="str">
            <v>ES AS NEVES</v>
          </cell>
          <cell r="C692" t="str">
            <v>CP-9006 PK: ,4</v>
          </cell>
          <cell r="D692" t="str">
            <v>PUENTEAREAS</v>
          </cell>
          <cell r="E692" t="str">
            <v>PONTEVEDRA</v>
          </cell>
          <cell r="F692" t="str">
            <v>36860</v>
          </cell>
          <cell r="G692" t="str">
            <v>613140398</v>
          </cell>
          <cell r="H692">
            <v>-8.5001110000000004</v>
          </cell>
          <cell r="I692">
            <v>42.170389</v>
          </cell>
          <cell r="J692" t="str">
            <v>034</v>
          </cell>
          <cell r="K692" t="str">
            <v>No</v>
          </cell>
        </row>
        <row r="693">
          <cell r="A693" t="str">
            <v>16764</v>
          </cell>
          <cell r="B693" t="str">
            <v>NUESTRA SEÑORA DEL CARMEN</v>
          </cell>
          <cell r="C693" t="str">
            <v>N-340 PK: 106</v>
          </cell>
          <cell r="D693" t="str">
            <v>ALGECIRAS</v>
          </cell>
          <cell r="E693" t="str">
            <v>CADIZ</v>
          </cell>
          <cell r="F693" t="str">
            <v>11207</v>
          </cell>
          <cell r="G693" t="str">
            <v>956663054</v>
          </cell>
          <cell r="H693">
            <v>-5.4548329999999998</v>
          </cell>
          <cell r="I693">
            <v>36.147610999999998</v>
          </cell>
          <cell r="J693" t="str">
            <v>034</v>
          </cell>
          <cell r="K693" t="str">
            <v>No</v>
          </cell>
        </row>
        <row r="694">
          <cell r="A694" t="str">
            <v>16804</v>
          </cell>
          <cell r="B694" t="str">
            <v>CASA GRANDE</v>
          </cell>
          <cell r="C694" t="str">
            <v>VIAL RONDA ESQ. C/ JUAN MATEO - P. I. CASAGRANDE</v>
          </cell>
          <cell r="D694" t="str">
            <v>TORREVIEJA</v>
          </cell>
          <cell r="E694" t="str">
            <v>ALICANTE</v>
          </cell>
          <cell r="F694" t="str">
            <v>03183</v>
          </cell>
          <cell r="G694" t="str">
            <v>966706325/965707364</v>
          </cell>
          <cell r="H694">
            <v>-0.68011100000000002</v>
          </cell>
          <cell r="I694">
            <v>37.984693999999998</v>
          </cell>
          <cell r="J694" t="str">
            <v>034</v>
          </cell>
          <cell r="K694" t="str">
            <v>No</v>
          </cell>
        </row>
        <row r="695">
          <cell r="A695" t="str">
            <v>16810</v>
          </cell>
          <cell r="B695" t="str">
            <v>CAMPO DE LAS NACIONES</v>
          </cell>
          <cell r="C695" t="str">
            <v>M-40, PK 7.4 - ACCESO SUR AL CAMPO DE LAS NACIONES, 2</v>
          </cell>
          <cell r="D695" t="str">
            <v>MADRID</v>
          </cell>
          <cell r="E695" t="str">
            <v>MADRID</v>
          </cell>
          <cell r="F695" t="str">
            <v>28042</v>
          </cell>
          <cell r="G695" t="str">
            <v>917424651/917424651</v>
          </cell>
          <cell r="H695">
            <v>-3.6160920000000001</v>
          </cell>
          <cell r="I695">
            <v>40.458398000000003</v>
          </cell>
          <cell r="J695" t="str">
            <v>034</v>
          </cell>
          <cell r="K695" t="str">
            <v>No</v>
          </cell>
        </row>
        <row r="696">
          <cell r="A696" t="str">
            <v>16818</v>
          </cell>
          <cell r="B696" t="str">
            <v>ALMERIMAR</v>
          </cell>
          <cell r="C696" t="str">
            <v>CARRETERA ALMERIMAR, S/N - CENTRO COMERCIAL COPO</v>
          </cell>
          <cell r="D696" t="str">
            <v>EL EJIDO</v>
          </cell>
          <cell r="E696" t="str">
            <v>ALMERIA</v>
          </cell>
          <cell r="F696" t="str">
            <v>04700</v>
          </cell>
          <cell r="G696" t="str">
            <v>950573716</v>
          </cell>
          <cell r="H696">
            <v>-2.8060429999999998</v>
          </cell>
          <cell r="I696">
            <v>36.754114000000001</v>
          </cell>
          <cell r="J696" t="str">
            <v>034</v>
          </cell>
          <cell r="K696" t="str">
            <v>Si</v>
          </cell>
        </row>
        <row r="697">
          <cell r="A697" t="str">
            <v>16820</v>
          </cell>
          <cell r="B697" t="str">
            <v>TORRELAVEGA</v>
          </cell>
          <cell r="C697" t="str">
            <v>PABLO GARNICA, 15</v>
          </cell>
          <cell r="D697" t="str">
            <v>TORRELAVEGA</v>
          </cell>
          <cell r="E697" t="str">
            <v>CANTABRIA</v>
          </cell>
          <cell r="F697" t="str">
            <v>39300</v>
          </cell>
          <cell r="G697" t="str">
            <v>942060680</v>
          </cell>
          <cell r="H697">
            <v>-4.0506669999999998</v>
          </cell>
          <cell r="I697">
            <v>43.352139000000001</v>
          </cell>
          <cell r="J697" t="str">
            <v>034</v>
          </cell>
          <cell r="K697" t="str">
            <v>No</v>
          </cell>
        </row>
        <row r="698">
          <cell r="A698" t="str">
            <v>16854</v>
          </cell>
          <cell r="B698" t="str">
            <v>CANONCHE</v>
          </cell>
          <cell r="C698" t="str">
            <v>N-340 PK: 855</v>
          </cell>
          <cell r="D698" t="str">
            <v>VILLANUEVA DE CASTELLON</v>
          </cell>
          <cell r="E698" t="str">
            <v>VALENCIA</v>
          </cell>
          <cell r="F698" t="str">
            <v>46270</v>
          </cell>
          <cell r="G698" t="str">
            <v>682447806</v>
          </cell>
          <cell r="H698">
            <v>-0.54300000000000004</v>
          </cell>
          <cell r="I698">
            <v>39.061444000000002</v>
          </cell>
          <cell r="J698" t="str">
            <v>034</v>
          </cell>
          <cell r="K698" t="str">
            <v>No</v>
          </cell>
        </row>
        <row r="699">
          <cell r="A699" t="str">
            <v>16896</v>
          </cell>
          <cell r="B699" t="str">
            <v>GURB-I</v>
          </cell>
          <cell r="C699" t="str">
            <v>C-25 PK: 174,6</v>
          </cell>
          <cell r="D699" t="str">
            <v>GURB</v>
          </cell>
          <cell r="E699" t="str">
            <v>BARCELONA</v>
          </cell>
          <cell r="F699" t="str">
            <v>08503</v>
          </cell>
          <cell r="G699" t="str">
            <v>938853923</v>
          </cell>
          <cell r="H699">
            <v>2.1933060000000002</v>
          </cell>
          <cell r="I699">
            <v>41.933278000000001</v>
          </cell>
          <cell r="J699" t="str">
            <v>034</v>
          </cell>
          <cell r="K699" t="str">
            <v>No</v>
          </cell>
        </row>
        <row r="700">
          <cell r="A700" t="str">
            <v>16897</v>
          </cell>
          <cell r="B700" t="str">
            <v>GURB-II</v>
          </cell>
          <cell r="C700" t="str">
            <v>C-25 PK: 174,6</v>
          </cell>
          <cell r="D700" t="str">
            <v>GURB</v>
          </cell>
          <cell r="E700" t="str">
            <v>BARCELONA</v>
          </cell>
          <cell r="F700" t="str">
            <v>08503</v>
          </cell>
          <cell r="G700" t="str">
            <v>938894496</v>
          </cell>
          <cell r="H700">
            <v>2.1943060000000001</v>
          </cell>
          <cell r="I700">
            <v>41.934249999999999</v>
          </cell>
          <cell r="J700" t="str">
            <v>034</v>
          </cell>
          <cell r="K700" t="str">
            <v>No</v>
          </cell>
        </row>
        <row r="701">
          <cell r="A701" t="str">
            <v>16898</v>
          </cell>
          <cell r="B701" t="str">
            <v>AMURRIO</v>
          </cell>
          <cell r="C701" t="str">
            <v>A-624 PK: 37,8</v>
          </cell>
          <cell r="D701" t="str">
            <v>LEZAMA</v>
          </cell>
          <cell r="E701" t="str">
            <v>ALAVA</v>
          </cell>
          <cell r="F701" t="str">
            <v>01450</v>
          </cell>
          <cell r="G701" t="str">
            <v>945890240</v>
          </cell>
          <cell r="H701">
            <v>-2.9677250000000002</v>
          </cell>
          <cell r="I701">
            <v>43.031754999999997</v>
          </cell>
          <cell r="J701" t="str">
            <v>034</v>
          </cell>
          <cell r="K701" t="str">
            <v>No</v>
          </cell>
        </row>
        <row r="702">
          <cell r="A702" t="str">
            <v>16914</v>
          </cell>
          <cell r="B702" t="str">
            <v>LOS HUERTOS II</v>
          </cell>
          <cell r="C702" t="str">
            <v>A-304 PK: ,4</v>
          </cell>
          <cell r="D702" t="str">
            <v>ORIHUELA</v>
          </cell>
          <cell r="E702" t="str">
            <v>ALICANTE</v>
          </cell>
          <cell r="F702" t="str">
            <v>03300</v>
          </cell>
          <cell r="G702" t="str">
            <v>965300863/966743103</v>
          </cell>
          <cell r="H702">
            <v>-0.93601800000000002</v>
          </cell>
          <cell r="I702">
            <v>38.086928</v>
          </cell>
          <cell r="J702" t="str">
            <v>034</v>
          </cell>
          <cell r="K702" t="str">
            <v>No</v>
          </cell>
        </row>
        <row r="703">
          <cell r="A703" t="str">
            <v>16928</v>
          </cell>
          <cell r="B703" t="str">
            <v>LA VALLE</v>
          </cell>
          <cell r="C703" t="str">
            <v>AVDA. NAVARRA, 145-151</v>
          </cell>
          <cell r="D703" t="str">
            <v>ASPE</v>
          </cell>
          <cell r="E703" t="str">
            <v>ALICANTE</v>
          </cell>
          <cell r="F703" t="str">
            <v>03680</v>
          </cell>
          <cell r="G703" t="str">
            <v>965495359/965493604</v>
          </cell>
          <cell r="H703">
            <v>-0.77263899999999996</v>
          </cell>
          <cell r="I703">
            <v>38.354028</v>
          </cell>
          <cell r="J703" t="str">
            <v>034</v>
          </cell>
          <cell r="K703" t="str">
            <v>No</v>
          </cell>
        </row>
        <row r="704">
          <cell r="A704" t="str">
            <v>16931</v>
          </cell>
          <cell r="B704" t="str">
            <v>UTEBO</v>
          </cell>
          <cell r="C704" t="str">
            <v>N-232A PK: 250,9</v>
          </cell>
          <cell r="D704" t="str">
            <v>UTEBO</v>
          </cell>
          <cell r="E704" t="str">
            <v>ZARAGOZA</v>
          </cell>
          <cell r="F704" t="str">
            <v>50180</v>
          </cell>
          <cell r="G704" t="str">
            <v>976786706</v>
          </cell>
          <cell r="H704">
            <v>-1.0044420000000001</v>
          </cell>
          <cell r="I704">
            <v>41.703741000000001</v>
          </cell>
          <cell r="J704" t="str">
            <v>034</v>
          </cell>
          <cell r="K704" t="str">
            <v>No</v>
          </cell>
        </row>
        <row r="705">
          <cell r="A705" t="str">
            <v>16976</v>
          </cell>
          <cell r="B705" t="str">
            <v>TORREGAS</v>
          </cell>
          <cell r="C705" t="str">
            <v>APOLO, 107 - AVDA. CORTES VALENCIANAS ESQ. PASCUAL FLORES</v>
          </cell>
          <cell r="D705" t="str">
            <v>TORREVIEJA</v>
          </cell>
          <cell r="E705" t="str">
            <v>ALICANTE</v>
          </cell>
          <cell r="F705" t="str">
            <v>03180</v>
          </cell>
          <cell r="G705" t="str">
            <v>966706388</v>
          </cell>
          <cell r="H705">
            <v>-0.67961099999999997</v>
          </cell>
          <cell r="I705">
            <v>37.984444000000003</v>
          </cell>
          <cell r="J705" t="str">
            <v>034</v>
          </cell>
          <cell r="K705" t="str">
            <v>No</v>
          </cell>
        </row>
        <row r="706">
          <cell r="A706" t="str">
            <v>16979</v>
          </cell>
          <cell r="B706" t="str">
            <v>LA MUELA</v>
          </cell>
          <cell r="C706" t="str">
            <v>A-2 PK: 302,6</v>
          </cell>
          <cell r="D706" t="str">
            <v>LA MUELA</v>
          </cell>
          <cell r="E706" t="str">
            <v>ZARAGOZA</v>
          </cell>
          <cell r="F706" t="str">
            <v>50198</v>
          </cell>
          <cell r="G706" t="str">
            <v>976141469</v>
          </cell>
          <cell r="H706">
            <v>-1.0774140000000001</v>
          </cell>
          <cell r="I706">
            <v>41.605837000000001</v>
          </cell>
          <cell r="J706" t="str">
            <v>034</v>
          </cell>
          <cell r="K706" t="str">
            <v>No</v>
          </cell>
        </row>
        <row r="707">
          <cell r="A707" t="str">
            <v>16983</v>
          </cell>
          <cell r="B707" t="str">
            <v>VIRGEN DEL CARMEN</v>
          </cell>
          <cell r="C707" t="str">
            <v>N-611 PK: 10,9</v>
          </cell>
          <cell r="D707" t="str">
            <v>PALENCIA</v>
          </cell>
          <cell r="E707" t="str">
            <v>PALENCIA</v>
          </cell>
          <cell r="F707" t="str">
            <v>34003</v>
          </cell>
          <cell r="G707" t="str">
            <v>979703085</v>
          </cell>
          <cell r="H707">
            <v>-4.5283889999999998</v>
          </cell>
          <cell r="I707">
            <v>42.020778</v>
          </cell>
          <cell r="J707" t="str">
            <v>034</v>
          </cell>
          <cell r="K707" t="str">
            <v>No</v>
          </cell>
        </row>
        <row r="708">
          <cell r="A708" t="str">
            <v>16998</v>
          </cell>
          <cell r="B708" t="str">
            <v>AZAÑA</v>
          </cell>
          <cell r="C708" t="str">
            <v>MANUEL AZAÑA, 5</v>
          </cell>
          <cell r="D708" t="str">
            <v>PALMA DE MALLORCA</v>
          </cell>
          <cell r="E708" t="str">
            <v>BALEARES</v>
          </cell>
          <cell r="F708" t="str">
            <v>07006</v>
          </cell>
          <cell r="G708" t="str">
            <v>971464033/678355759</v>
          </cell>
          <cell r="H708">
            <v>2.6635</v>
          </cell>
          <cell r="I708">
            <v>39.565193999999998</v>
          </cell>
          <cell r="J708" t="str">
            <v>034</v>
          </cell>
          <cell r="K708" t="str">
            <v>No</v>
          </cell>
        </row>
        <row r="709">
          <cell r="A709" t="str">
            <v>17016</v>
          </cell>
          <cell r="B709" t="str">
            <v>AEROPUERTO - LADO AIRE</v>
          </cell>
          <cell r="C709" t="str">
            <v>AEROPUERTO DE BARCELONA, LADO AIRE</v>
          </cell>
          <cell r="D709" t="str">
            <v>SAN BAUDILIO DE LLOBREGAT</v>
          </cell>
          <cell r="E709" t="str">
            <v>BARCELONA</v>
          </cell>
          <cell r="F709" t="str">
            <v>08830</v>
          </cell>
          <cell r="G709" t="str">
            <v>936362019</v>
          </cell>
          <cell r="H709">
            <v>2.0592220000000001</v>
          </cell>
          <cell r="I709">
            <v>41.293805999999996</v>
          </cell>
          <cell r="J709" t="str">
            <v>034</v>
          </cell>
          <cell r="K709" t="str">
            <v>Si</v>
          </cell>
        </row>
        <row r="710">
          <cell r="A710" t="str">
            <v>17017</v>
          </cell>
          <cell r="B710" t="str">
            <v>TRUJILLO-I</v>
          </cell>
          <cell r="C710" t="str">
            <v>A-5 PK: 245,2</v>
          </cell>
          <cell r="D710" t="str">
            <v>TRUJILLO</v>
          </cell>
          <cell r="E710" t="str">
            <v>CACERES</v>
          </cell>
          <cell r="F710" t="str">
            <v>10200</v>
          </cell>
          <cell r="G710" t="str">
            <v>927338428/927338430</v>
          </cell>
          <cell r="H710">
            <v>-5.8356729999999999</v>
          </cell>
          <cell r="I710">
            <v>39.518566</v>
          </cell>
          <cell r="J710" t="str">
            <v>034</v>
          </cell>
          <cell r="K710" t="str">
            <v>No</v>
          </cell>
        </row>
        <row r="711">
          <cell r="A711" t="str">
            <v>17018</v>
          </cell>
          <cell r="B711" t="str">
            <v>TRUJILLO-II</v>
          </cell>
          <cell r="C711" t="str">
            <v>A-5 PK: 244,6</v>
          </cell>
          <cell r="D711" t="str">
            <v>TRUJILLO</v>
          </cell>
          <cell r="E711" t="str">
            <v>CACERES</v>
          </cell>
          <cell r="F711" t="str">
            <v>10200</v>
          </cell>
          <cell r="G711" t="str">
            <v>927338425/927338219</v>
          </cell>
          <cell r="H711">
            <v>-5.833361</v>
          </cell>
          <cell r="I711">
            <v>39.526167000000001</v>
          </cell>
          <cell r="J711" t="str">
            <v>034</v>
          </cell>
          <cell r="K711" t="str">
            <v>No</v>
          </cell>
        </row>
        <row r="712">
          <cell r="A712" t="str">
            <v>17019</v>
          </cell>
          <cell r="B712" t="str">
            <v>XERACO-I</v>
          </cell>
          <cell r="C712" t="str">
            <v>N-332 PK: 232,9</v>
          </cell>
          <cell r="D712" t="str">
            <v>JARACO</v>
          </cell>
          <cell r="E712" t="str">
            <v>VALENCIA</v>
          </cell>
          <cell r="F712" t="str">
            <v>46770</v>
          </cell>
          <cell r="G712" t="str">
            <v>962891250</v>
          </cell>
          <cell r="H712">
            <v>-0.225577</v>
          </cell>
          <cell r="I712">
            <v>39.046981000000002</v>
          </cell>
          <cell r="J712" t="str">
            <v>034</v>
          </cell>
          <cell r="K712" t="str">
            <v>No</v>
          </cell>
        </row>
        <row r="713">
          <cell r="A713" t="str">
            <v>17020</v>
          </cell>
          <cell r="B713" t="str">
            <v>XERACO-II</v>
          </cell>
          <cell r="C713" t="str">
            <v>N-332 PK: 232,8</v>
          </cell>
          <cell r="D713" t="str">
            <v>JARACO</v>
          </cell>
          <cell r="E713" t="str">
            <v>VALENCIA</v>
          </cell>
          <cell r="F713" t="str">
            <v>46770</v>
          </cell>
          <cell r="G713" t="str">
            <v>962891250</v>
          </cell>
          <cell r="H713">
            <v>-0.22611800000000001</v>
          </cell>
          <cell r="I713">
            <v>39.046219000000001</v>
          </cell>
          <cell r="J713" t="str">
            <v>034</v>
          </cell>
          <cell r="K713" t="str">
            <v>No</v>
          </cell>
        </row>
        <row r="714">
          <cell r="A714" t="str">
            <v>17032</v>
          </cell>
          <cell r="B714" t="str">
            <v>CRUZ BLANCA</v>
          </cell>
          <cell r="C714" t="str">
            <v>N-430A PK: 587,1</v>
          </cell>
          <cell r="D714" t="str">
            <v>ALMANSA</v>
          </cell>
          <cell r="E714" t="str">
            <v>ALBACETE</v>
          </cell>
          <cell r="F714" t="str">
            <v>02640</v>
          </cell>
          <cell r="G714" t="str">
            <v>967340328/696180559</v>
          </cell>
          <cell r="H714">
            <v>-1.0988819999999999</v>
          </cell>
          <cell r="I714">
            <v>38.879134999999998</v>
          </cell>
          <cell r="J714" t="str">
            <v>034</v>
          </cell>
          <cell r="K714" t="str">
            <v>No</v>
          </cell>
        </row>
        <row r="715">
          <cell r="A715" t="str">
            <v>17034</v>
          </cell>
          <cell r="B715" t="str">
            <v>ALHAURIN</v>
          </cell>
          <cell r="C715" t="str">
            <v>MA-307 PK: 2</v>
          </cell>
          <cell r="D715" t="str">
            <v>ALHAURIN DE LA TORRE</v>
          </cell>
          <cell r="E715" t="str">
            <v>MALAGA</v>
          </cell>
          <cell r="F715" t="str">
            <v>29130</v>
          </cell>
          <cell r="G715" t="str">
            <v>952413817/666554564</v>
          </cell>
          <cell r="H715">
            <v>-4.548</v>
          </cell>
          <cell r="I715">
            <v>36.668444000000001</v>
          </cell>
          <cell r="J715" t="str">
            <v>034</v>
          </cell>
          <cell r="K715" t="str">
            <v>No</v>
          </cell>
        </row>
        <row r="716">
          <cell r="A716" t="str">
            <v>17035</v>
          </cell>
          <cell r="B716" t="str">
            <v>VEGAS BAJAS</v>
          </cell>
          <cell r="C716" t="str">
            <v>A-5 PK: 367,4</v>
          </cell>
          <cell r="D716" t="str">
            <v>LOBON</v>
          </cell>
          <cell r="E716" t="str">
            <v>BADAJOZ</v>
          </cell>
          <cell r="F716" t="str">
            <v>06498</v>
          </cell>
          <cell r="G716" t="str">
            <v>924447679/679187157</v>
          </cell>
          <cell r="H716">
            <v>-6.6199199999999996</v>
          </cell>
          <cell r="I716">
            <v>38.842084</v>
          </cell>
          <cell r="J716" t="str">
            <v>034</v>
          </cell>
          <cell r="K716" t="str">
            <v>Si</v>
          </cell>
        </row>
        <row r="717">
          <cell r="A717" t="str">
            <v>17037</v>
          </cell>
          <cell r="B717" t="str">
            <v>TRAPAGA</v>
          </cell>
          <cell r="C717" t="str">
            <v>N-634 PK: 121</v>
          </cell>
          <cell r="D717" t="str">
            <v>VALLE DE TRAPAGA</v>
          </cell>
          <cell r="E717" t="str">
            <v>VIZCAYA</v>
          </cell>
          <cell r="F717" t="str">
            <v>48510</v>
          </cell>
          <cell r="G717" t="str">
            <v>944863842</v>
          </cell>
          <cell r="H717">
            <v>-3.0177499999999999</v>
          </cell>
          <cell r="I717">
            <v>43.292805999999999</v>
          </cell>
          <cell r="J717" t="str">
            <v>034</v>
          </cell>
          <cell r="K717" t="str">
            <v>No</v>
          </cell>
        </row>
        <row r="718">
          <cell r="A718" t="str">
            <v>17055</v>
          </cell>
          <cell r="B718" t="str">
            <v>HIGUERA LA REAL</v>
          </cell>
          <cell r="C718" t="str">
            <v>POLIGINO INDUSTRIAL LA CHACARA, PARCELA 3</v>
          </cell>
          <cell r="D718" t="str">
            <v>HIGUERA LA REAL</v>
          </cell>
          <cell r="E718" t="str">
            <v>BADAJOZ</v>
          </cell>
          <cell r="F718" t="str">
            <v>06350</v>
          </cell>
          <cell r="G718" t="str">
            <v>924146081</v>
          </cell>
          <cell r="H718">
            <v>-6.6938329999999997</v>
          </cell>
          <cell r="I718">
            <v>38.134582999999999</v>
          </cell>
          <cell r="J718" t="str">
            <v>034</v>
          </cell>
          <cell r="K718" t="str">
            <v>No</v>
          </cell>
        </row>
        <row r="719">
          <cell r="A719" t="str">
            <v>17079</v>
          </cell>
          <cell r="B719" t="str">
            <v>SIETE IGLESIAS</v>
          </cell>
          <cell r="C719" t="str">
            <v>A-62 PK: 177,8</v>
          </cell>
          <cell r="D719" t="str">
            <v>SIETE IGLESIAS DE TRABANCOS</v>
          </cell>
          <cell r="E719" t="str">
            <v>VALLADOLID</v>
          </cell>
          <cell r="F719" t="str">
            <v>47511</v>
          </cell>
          <cell r="G719" t="str">
            <v>983816128/983817100</v>
          </cell>
          <cell r="H719">
            <v>-5.1774069999999996</v>
          </cell>
          <cell r="I719">
            <v>41.347136999999996</v>
          </cell>
          <cell r="J719" t="str">
            <v>034</v>
          </cell>
          <cell r="K719" t="str">
            <v>No</v>
          </cell>
        </row>
        <row r="720">
          <cell r="A720" t="str">
            <v>17098</v>
          </cell>
          <cell r="B720" t="str">
            <v>ESCURIAL</v>
          </cell>
          <cell r="C720" t="str">
            <v>A-5 PK: 288</v>
          </cell>
          <cell r="D720" t="str">
            <v>ESCURIAL</v>
          </cell>
          <cell r="E720" t="str">
            <v>CACERES</v>
          </cell>
          <cell r="F720" t="str">
            <v>10133</v>
          </cell>
          <cell r="G720" t="str">
            <v>927348539</v>
          </cell>
          <cell r="H720">
            <v>-5.8969719999999999</v>
          </cell>
          <cell r="I720">
            <v>39.172361000000002</v>
          </cell>
          <cell r="J720" t="str">
            <v>034</v>
          </cell>
          <cell r="K720" t="str">
            <v>No</v>
          </cell>
        </row>
        <row r="721">
          <cell r="A721" t="str">
            <v>17115</v>
          </cell>
          <cell r="B721" t="str">
            <v>SAN MIGUEL</v>
          </cell>
          <cell r="C721" t="str">
            <v>A-357 PK: 50,1</v>
          </cell>
          <cell r="D721" t="str">
            <v>CARTAMA</v>
          </cell>
          <cell r="E721" t="str">
            <v>MALAGA</v>
          </cell>
          <cell r="F721" t="str">
            <v>29570</v>
          </cell>
          <cell r="G721" t="str">
            <v>952422829/699435849</v>
          </cell>
          <cell r="H721">
            <v>-4.6663360000000003</v>
          </cell>
          <cell r="I721">
            <v>36.718637999999999</v>
          </cell>
          <cell r="J721" t="str">
            <v>034</v>
          </cell>
          <cell r="K721" t="str">
            <v>Si</v>
          </cell>
        </row>
        <row r="722">
          <cell r="A722" t="str">
            <v>17120</v>
          </cell>
          <cell r="B722" t="str">
            <v>VILLANUEVA DEL PARDILLO</v>
          </cell>
          <cell r="C722" t="str">
            <v>M-509 PK: 4,4</v>
          </cell>
          <cell r="D722" t="str">
            <v>VILLANUEVA DEL PARDILLO</v>
          </cell>
          <cell r="E722" t="str">
            <v>MADRID</v>
          </cell>
          <cell r="F722" t="str">
            <v>28229</v>
          </cell>
          <cell r="G722" t="str">
            <v>918151873</v>
          </cell>
          <cell r="H722">
            <v>-3.942529</v>
          </cell>
          <cell r="I722">
            <v>40.486119000000002</v>
          </cell>
          <cell r="J722" t="str">
            <v>034</v>
          </cell>
          <cell r="K722" t="str">
            <v>No</v>
          </cell>
        </row>
        <row r="723">
          <cell r="A723" t="str">
            <v>17121</v>
          </cell>
          <cell r="B723" t="str">
            <v>SON SUNYER</v>
          </cell>
          <cell r="C723" t="str">
            <v>CAMINO DE LAS MARAVILLAS, S/N</v>
          </cell>
          <cell r="D723" t="str">
            <v>PALMA DE MALLORCA</v>
          </cell>
          <cell r="E723" t="str">
            <v>BALEARES</v>
          </cell>
          <cell r="F723" t="str">
            <v>07608</v>
          </cell>
          <cell r="G723" t="str">
            <v>971490661</v>
          </cell>
          <cell r="H723">
            <v>2.7493609999999999</v>
          </cell>
          <cell r="I723">
            <v>39.521166999999998</v>
          </cell>
          <cell r="J723" t="str">
            <v>034</v>
          </cell>
          <cell r="K723" t="str">
            <v>No</v>
          </cell>
        </row>
        <row r="724">
          <cell r="A724" t="str">
            <v>17122</v>
          </cell>
          <cell r="B724" t="str">
            <v>ABAVIDES</v>
          </cell>
          <cell r="C724" t="str">
            <v>A-52 PK: 188</v>
          </cell>
          <cell r="D724" t="str">
            <v>TRASMIRAS</v>
          </cell>
          <cell r="E724" t="str">
            <v>ORENSE</v>
          </cell>
          <cell r="F724" t="str">
            <v>32695</v>
          </cell>
          <cell r="G724" t="str">
            <v>988550150/687550843</v>
          </cell>
          <cell r="H724">
            <v>-7.6654749999999998</v>
          </cell>
          <cell r="I724">
            <v>42.058418000000003</v>
          </cell>
          <cell r="J724" t="str">
            <v>034</v>
          </cell>
          <cell r="K724" t="str">
            <v>No</v>
          </cell>
        </row>
        <row r="725">
          <cell r="A725" t="str">
            <v>17144</v>
          </cell>
          <cell r="B725" t="str">
            <v>LA ZUBIA</v>
          </cell>
          <cell r="C725" t="str">
            <v>AVDA. EMPERADOR CARLOS V, S/N</v>
          </cell>
          <cell r="D725" t="str">
            <v>GRANADA</v>
          </cell>
          <cell r="E725" t="str">
            <v>GRANADA</v>
          </cell>
          <cell r="F725" t="str">
            <v>18007</v>
          </cell>
          <cell r="G725" t="str">
            <v>626627824</v>
          </cell>
          <cell r="H725">
            <v>-3.5936050000000002</v>
          </cell>
          <cell r="I725">
            <v>37.15408</v>
          </cell>
          <cell r="J725" t="str">
            <v>034</v>
          </cell>
          <cell r="K725" t="str">
            <v>No</v>
          </cell>
        </row>
        <row r="726">
          <cell r="A726" t="str">
            <v>17146</v>
          </cell>
          <cell r="B726" t="str">
            <v>CONSTANTI</v>
          </cell>
          <cell r="C726" t="str">
            <v>TV-7211 PK: 9</v>
          </cell>
          <cell r="D726" t="str">
            <v>CONSTANTI</v>
          </cell>
          <cell r="E726" t="str">
            <v>TARRAGONA</v>
          </cell>
          <cell r="F726" t="str">
            <v>43120</v>
          </cell>
          <cell r="G726" t="str">
            <v>977339005</v>
          </cell>
          <cell r="H726">
            <v>1.21482</v>
          </cell>
          <cell r="I726">
            <v>41.148150999999999</v>
          </cell>
          <cell r="J726" t="str">
            <v>034</v>
          </cell>
          <cell r="K726" t="str">
            <v>Si</v>
          </cell>
        </row>
        <row r="727">
          <cell r="A727" t="str">
            <v>17148</v>
          </cell>
          <cell r="B727" t="str">
            <v>PUERTA DE ASTORGA</v>
          </cell>
          <cell r="C727" t="str">
            <v>A-6 PK: 326</v>
          </cell>
          <cell r="D727" t="str">
            <v>ASTORGA</v>
          </cell>
          <cell r="E727" t="str">
            <v>LEON</v>
          </cell>
          <cell r="F727" t="str">
            <v>24700</v>
          </cell>
          <cell r="G727" t="str">
            <v>987603094/609081826</v>
          </cell>
          <cell r="H727">
            <v>-6.0798889999999997</v>
          </cell>
          <cell r="I727">
            <v>42.444916999999997</v>
          </cell>
          <cell r="J727" t="str">
            <v>034</v>
          </cell>
          <cell r="K727" t="str">
            <v>No</v>
          </cell>
        </row>
        <row r="728">
          <cell r="A728" t="str">
            <v>17153</v>
          </cell>
          <cell r="B728" t="str">
            <v>SAN MANUEL</v>
          </cell>
          <cell r="C728" t="str">
            <v>A-44 PK: 123,6</v>
          </cell>
          <cell r="D728" t="str">
            <v>PELIGROS</v>
          </cell>
          <cell r="E728" t="str">
            <v>GRANADA</v>
          </cell>
          <cell r="F728" t="str">
            <v>18210</v>
          </cell>
          <cell r="G728" t="str">
            <v>958405405</v>
          </cell>
          <cell r="H728">
            <v>-3.6372429999999998</v>
          </cell>
          <cell r="I728">
            <v>37.229801999999999</v>
          </cell>
          <cell r="J728" t="str">
            <v>034</v>
          </cell>
          <cell r="K728" t="str">
            <v>No</v>
          </cell>
        </row>
        <row r="729">
          <cell r="A729" t="str">
            <v>17155</v>
          </cell>
          <cell r="B729" t="str">
            <v>LAS GALERAS</v>
          </cell>
          <cell r="C729" t="str">
            <v>N-IVA PK: 654</v>
          </cell>
          <cell r="D729" t="str">
            <v>EL PUERTO DE SANTA MARIA</v>
          </cell>
          <cell r="E729" t="str">
            <v>CADIZ</v>
          </cell>
          <cell r="F729" t="str">
            <v>11500</v>
          </cell>
          <cell r="G729" t="str">
            <v>956396111</v>
          </cell>
          <cell r="H729">
            <v>-6.2229020000000004</v>
          </cell>
          <cell r="I729">
            <v>36.593693000000002</v>
          </cell>
          <cell r="J729" t="str">
            <v>034</v>
          </cell>
          <cell r="K729" t="str">
            <v>No</v>
          </cell>
        </row>
        <row r="730">
          <cell r="A730" t="str">
            <v>17156</v>
          </cell>
          <cell r="B730" t="str">
            <v>PALLEJA I</v>
          </cell>
          <cell r="C730" t="str">
            <v>RONDA SANTA EULALIA, 33 - AUTOVIA DEL BAIX LLOBREGAT, PK 4.0</v>
          </cell>
          <cell r="D730" t="str">
            <v>PALLEJA</v>
          </cell>
          <cell r="E730" t="str">
            <v>BARCELONA</v>
          </cell>
          <cell r="F730" t="str">
            <v>08780</v>
          </cell>
          <cell r="G730" t="str">
            <v>936632264/936632639</v>
          </cell>
          <cell r="H730">
            <v>2.0021599999999999</v>
          </cell>
          <cell r="I730">
            <v>41.420526000000002</v>
          </cell>
          <cell r="J730" t="str">
            <v>034</v>
          </cell>
          <cell r="K730" t="str">
            <v>No</v>
          </cell>
        </row>
        <row r="731">
          <cell r="A731" t="str">
            <v>17157</v>
          </cell>
          <cell r="B731" t="str">
            <v>VILABOA</v>
          </cell>
          <cell r="C731" t="str">
            <v>N-550 PK: 130,9</v>
          </cell>
          <cell r="D731" t="str">
            <v>VILABOA</v>
          </cell>
          <cell r="E731" t="str">
            <v>PONTEVEDRA</v>
          </cell>
          <cell r="F731" t="str">
            <v>36141</v>
          </cell>
          <cell r="G731" t="str">
            <v>986868112</v>
          </cell>
          <cell r="H731">
            <v>-8.6286070000000006</v>
          </cell>
          <cell r="I731">
            <v>42.358756</v>
          </cell>
          <cell r="J731" t="str">
            <v>034</v>
          </cell>
          <cell r="K731" t="str">
            <v>No</v>
          </cell>
        </row>
        <row r="732">
          <cell r="A732" t="str">
            <v>17158</v>
          </cell>
          <cell r="B732" t="str">
            <v>TRES CANTOS</v>
          </cell>
          <cell r="C732" t="str">
            <v>C/ YUNQUE ESQ. AVDA. INDUSTRIA - PLAZA DEL ABACO, S/N</v>
          </cell>
          <cell r="D732" t="str">
            <v>TRES CANTOS</v>
          </cell>
          <cell r="E732" t="str">
            <v>MADRID</v>
          </cell>
          <cell r="F732" t="str">
            <v>28760</v>
          </cell>
          <cell r="G732" t="str">
            <v>918037228</v>
          </cell>
          <cell r="H732">
            <v>-3.7029290000000001</v>
          </cell>
          <cell r="I732">
            <v>40.614288999999999</v>
          </cell>
          <cell r="J732" t="str">
            <v>034</v>
          </cell>
          <cell r="K732" t="str">
            <v>No</v>
          </cell>
        </row>
        <row r="733">
          <cell r="A733" t="str">
            <v>17159</v>
          </cell>
          <cell r="B733" t="str">
            <v>ES PUERTO SEVILLA</v>
          </cell>
          <cell r="C733" t="str">
            <v>SE-30 PK: 12</v>
          </cell>
          <cell r="D733" t="str">
            <v>SEVILLA</v>
          </cell>
          <cell r="E733" t="str">
            <v>SEVILLA</v>
          </cell>
          <cell r="F733" t="str">
            <v>41011</v>
          </cell>
          <cell r="H733">
            <v>-6.0014669999999999</v>
          </cell>
          <cell r="I733">
            <v>37.362596000000003</v>
          </cell>
          <cell r="J733" t="str">
            <v>034</v>
          </cell>
          <cell r="K733" t="str">
            <v>Si</v>
          </cell>
        </row>
        <row r="734">
          <cell r="A734" t="str">
            <v>17160</v>
          </cell>
          <cell r="B734" t="str">
            <v>PUNTA CANDOR</v>
          </cell>
          <cell r="C734" t="str">
            <v>AVDA. PUNTA DEL CANDOR, S/N</v>
          </cell>
          <cell r="D734" t="str">
            <v>ROTA</v>
          </cell>
          <cell r="E734" t="str">
            <v>CADIZ</v>
          </cell>
          <cell r="F734" t="str">
            <v>11520</v>
          </cell>
          <cell r="G734" t="str">
            <v>956842928</v>
          </cell>
          <cell r="H734">
            <v>-6.3904800000000002</v>
          </cell>
          <cell r="I734">
            <v>36.637633999999998</v>
          </cell>
          <cell r="J734" t="str">
            <v>034</v>
          </cell>
          <cell r="K734" t="str">
            <v>No</v>
          </cell>
        </row>
        <row r="735">
          <cell r="A735" t="str">
            <v>17161</v>
          </cell>
          <cell r="B735" t="str">
            <v>VIRGEN DE LA AURORA</v>
          </cell>
          <cell r="C735" t="str">
            <v>AVDA. MARQUES DE LA VEGA DE ARMIJO, S/N</v>
          </cell>
          <cell r="D735" t="str">
            <v>MONTILLA</v>
          </cell>
          <cell r="E735" t="str">
            <v>CORDOBA</v>
          </cell>
          <cell r="F735" t="str">
            <v>14550</v>
          </cell>
          <cell r="G735" t="str">
            <v>957650640/957655986</v>
          </cell>
          <cell r="H735">
            <v>-4.6338220000000003</v>
          </cell>
          <cell r="I735">
            <v>37.580364000000003</v>
          </cell>
          <cell r="J735" t="str">
            <v>034</v>
          </cell>
          <cell r="K735" t="str">
            <v>Si</v>
          </cell>
        </row>
        <row r="736">
          <cell r="A736" t="str">
            <v>17165</v>
          </cell>
          <cell r="B736" t="str">
            <v>LOPE DE VEGA</v>
          </cell>
          <cell r="C736" t="str">
            <v>LOPE DE VEGA, 125-139</v>
          </cell>
          <cell r="D736" t="str">
            <v>BARCELONA</v>
          </cell>
          <cell r="E736" t="str">
            <v>BARCELONA</v>
          </cell>
          <cell r="F736" t="str">
            <v>08018</v>
          </cell>
          <cell r="G736" t="str">
            <v>933079565</v>
          </cell>
          <cell r="H736">
            <v>2.2013060000000002</v>
          </cell>
          <cell r="I736">
            <v>41.405917000000002</v>
          </cell>
          <cell r="J736" t="str">
            <v>034</v>
          </cell>
          <cell r="K736" t="str">
            <v>No</v>
          </cell>
        </row>
        <row r="737">
          <cell r="A737" t="str">
            <v>17168</v>
          </cell>
          <cell r="B737" t="str">
            <v>AEROPUERTO DE MENORCA</v>
          </cell>
          <cell r="C737" t="str">
            <v>VIAL SALIDA AEROPUERTO, S/N</v>
          </cell>
          <cell r="D737" t="str">
            <v>MAHON</v>
          </cell>
          <cell r="E737" t="str">
            <v>BALEARES</v>
          </cell>
          <cell r="F737" t="str">
            <v>07701</v>
          </cell>
          <cell r="G737" t="str">
            <v>971354961/619274331</v>
          </cell>
          <cell r="H737">
            <v>4.2278330000000004</v>
          </cell>
          <cell r="I737">
            <v>39.863861</v>
          </cell>
          <cell r="J737" t="str">
            <v>034</v>
          </cell>
          <cell r="K737" t="str">
            <v>Si</v>
          </cell>
        </row>
        <row r="738">
          <cell r="A738" t="str">
            <v>17173</v>
          </cell>
          <cell r="B738" t="str">
            <v>VILLAVICIOSA</v>
          </cell>
          <cell r="C738" t="str">
            <v>POLIGONO INDUSTRIAL PINARES LLANOS, C/ CARPINTEROS, 2</v>
          </cell>
          <cell r="D738" t="str">
            <v>VILLAVICIOSA DE ODON</v>
          </cell>
          <cell r="E738" t="str">
            <v>MADRID</v>
          </cell>
          <cell r="F738" t="str">
            <v>28670</v>
          </cell>
          <cell r="G738" t="str">
            <v>916164603</v>
          </cell>
          <cell r="H738">
            <v>-3.9040560000000002</v>
          </cell>
          <cell r="I738">
            <v>40.350555999999997</v>
          </cell>
          <cell r="J738" t="str">
            <v>034</v>
          </cell>
          <cell r="K738" t="str">
            <v>No</v>
          </cell>
        </row>
        <row r="739">
          <cell r="A739" t="str">
            <v>17176</v>
          </cell>
          <cell r="B739" t="str">
            <v>MONTEPORREIRO</v>
          </cell>
          <cell r="C739" t="str">
            <v>URBANIZACION MONTEPORREIRO, PARCELA CC-2 - C/ ITALIA CON C/ FRANCIA</v>
          </cell>
          <cell r="D739" t="str">
            <v>PONTEVEDRA</v>
          </cell>
          <cell r="E739" t="str">
            <v>PONTEVEDRA</v>
          </cell>
          <cell r="F739" t="str">
            <v>36162</v>
          </cell>
          <cell r="G739" t="str">
            <v>986897821/986897919</v>
          </cell>
          <cell r="H739">
            <v>-8.6266300000000005</v>
          </cell>
          <cell r="I739">
            <v>42.444031000000003</v>
          </cell>
          <cell r="J739" t="str">
            <v>034</v>
          </cell>
          <cell r="K739" t="str">
            <v>No</v>
          </cell>
        </row>
        <row r="740">
          <cell r="A740" t="str">
            <v>17212</v>
          </cell>
          <cell r="B740" t="str">
            <v>SALVADOR MAELLA</v>
          </cell>
          <cell r="C740" t="str">
            <v>GLORIETA MARIANO SALVADOR MAELLA, S/N</v>
          </cell>
          <cell r="D740" t="str">
            <v>MADRID</v>
          </cell>
          <cell r="E740" t="str">
            <v>MADRID</v>
          </cell>
          <cell r="F740" t="str">
            <v>28035</v>
          </cell>
          <cell r="G740" t="str">
            <v>913868933/913866374</v>
          </cell>
          <cell r="H740">
            <v>-3.722099</v>
          </cell>
          <cell r="I740">
            <v>40.476010000000002</v>
          </cell>
          <cell r="J740" t="str">
            <v>034</v>
          </cell>
          <cell r="K740" t="str">
            <v>No</v>
          </cell>
        </row>
        <row r="741">
          <cell r="A741" t="str">
            <v>17217</v>
          </cell>
          <cell r="B741" t="str">
            <v>PERALES DE TAJUÑA</v>
          </cell>
          <cell r="C741" t="str">
            <v>A-3 PK: 43,3</v>
          </cell>
          <cell r="D741" t="str">
            <v>PERALES DE TAJUÑA</v>
          </cell>
          <cell r="E741" t="str">
            <v>MADRID</v>
          </cell>
          <cell r="F741" t="str">
            <v>28540</v>
          </cell>
          <cell r="G741" t="str">
            <v>918755176</v>
          </cell>
          <cell r="H741">
            <v>-3.3188059999999999</v>
          </cell>
          <cell r="I741">
            <v>40.207360999999999</v>
          </cell>
          <cell r="J741" t="str">
            <v>034</v>
          </cell>
          <cell r="K741" t="str">
            <v>No</v>
          </cell>
        </row>
        <row r="742">
          <cell r="A742" t="str">
            <v>17244</v>
          </cell>
          <cell r="B742" t="str">
            <v>GAVISA PUERTO</v>
          </cell>
          <cell r="C742" t="str">
            <v>MUELLE SERRANO LLOBERAS - PUERTO DE CASTELLON</v>
          </cell>
          <cell r="D742" t="str">
            <v>CASTELLON DE LA PLANA</v>
          </cell>
          <cell r="E742" t="str">
            <v>CASTELLON</v>
          </cell>
          <cell r="F742" t="str">
            <v>12100</v>
          </cell>
          <cell r="G742" t="str">
            <v>964220598/964286619</v>
          </cell>
          <cell r="H742">
            <v>1.5914000000000001E-2</v>
          </cell>
          <cell r="I742">
            <v>39.966562000000003</v>
          </cell>
          <cell r="J742" t="str">
            <v>034</v>
          </cell>
          <cell r="K742" t="str">
            <v>Si</v>
          </cell>
        </row>
        <row r="743">
          <cell r="A743" t="str">
            <v>17262</v>
          </cell>
          <cell r="B743" t="str">
            <v>ALBERIQUE II</v>
          </cell>
          <cell r="C743" t="str">
            <v>A-35 PK: 670,9</v>
          </cell>
          <cell r="D743" t="str">
            <v>ALBERIQUE</v>
          </cell>
          <cell r="E743" t="str">
            <v>VALENCIA</v>
          </cell>
          <cell r="F743" t="str">
            <v>46260</v>
          </cell>
          <cell r="G743" t="str">
            <v>962445053/962442296</v>
          </cell>
          <cell r="H743">
            <v>-0.52227800000000002</v>
          </cell>
          <cell r="I743">
            <v>39.131444000000002</v>
          </cell>
          <cell r="J743" t="str">
            <v>034</v>
          </cell>
          <cell r="K743" t="str">
            <v>Si</v>
          </cell>
        </row>
        <row r="744">
          <cell r="A744" t="str">
            <v>17263</v>
          </cell>
          <cell r="B744" t="str">
            <v>MIRAFLORES</v>
          </cell>
          <cell r="C744" t="str">
            <v>M-610 PK: 19,8</v>
          </cell>
          <cell r="D744" t="str">
            <v>MIRAFLORES DE LA SIERRA</v>
          </cell>
          <cell r="E744" t="str">
            <v>MADRID</v>
          </cell>
          <cell r="F744" t="str">
            <v>28792</v>
          </cell>
          <cell r="G744" t="str">
            <v>918445255</v>
          </cell>
          <cell r="H744">
            <v>-3.760675</v>
          </cell>
          <cell r="I744">
            <v>40.814309999999999</v>
          </cell>
          <cell r="J744" t="str">
            <v>034</v>
          </cell>
          <cell r="K744" t="str">
            <v>Si</v>
          </cell>
        </row>
        <row r="745">
          <cell r="A745" t="str">
            <v>17264</v>
          </cell>
          <cell r="B745" t="str">
            <v>GARCIBUR</v>
          </cell>
          <cell r="C745" t="str">
            <v>CV-18 PK: 7</v>
          </cell>
          <cell r="D745" t="str">
            <v>BURRIANA</v>
          </cell>
          <cell r="E745" t="str">
            <v>CASTELLON</v>
          </cell>
          <cell r="F745" t="str">
            <v>12530</v>
          </cell>
          <cell r="G745" t="str">
            <v>964518433</v>
          </cell>
          <cell r="H745">
            <v>-9.3491000000000005E-2</v>
          </cell>
          <cell r="I745">
            <v>39.884656</v>
          </cell>
          <cell r="J745" t="str">
            <v>034</v>
          </cell>
          <cell r="K745" t="str">
            <v>No</v>
          </cell>
        </row>
        <row r="746">
          <cell r="A746" t="str">
            <v>17273</v>
          </cell>
          <cell r="B746" t="str">
            <v>BARROS</v>
          </cell>
          <cell r="C746" t="str">
            <v>HIGINIO CARROCERA, S/N - BARROS</v>
          </cell>
          <cell r="D746" t="str">
            <v>LANGREO</v>
          </cell>
          <cell r="E746" t="str">
            <v>ASTURIAS</v>
          </cell>
          <cell r="F746" t="str">
            <v>33900</v>
          </cell>
          <cell r="G746" t="str">
            <v>985682473</v>
          </cell>
          <cell r="H746">
            <v>-5.7042000000000002</v>
          </cell>
          <cell r="I746">
            <v>43.316319999999997</v>
          </cell>
          <cell r="J746" t="str">
            <v>034</v>
          </cell>
          <cell r="K746" t="str">
            <v>No</v>
          </cell>
        </row>
        <row r="747">
          <cell r="A747" t="str">
            <v>17307</v>
          </cell>
          <cell r="B747" t="str">
            <v>HONRUBIA</v>
          </cell>
          <cell r="C747" t="str">
            <v>N-III PK: 167,5</v>
          </cell>
          <cell r="D747" t="str">
            <v>HONRUBIA</v>
          </cell>
          <cell r="E747" t="str">
            <v>CUENCA</v>
          </cell>
          <cell r="F747" t="str">
            <v>16730</v>
          </cell>
          <cell r="G747" t="str">
            <v>969292015/969292283</v>
          </cell>
          <cell r="H747">
            <v>-2.280843</v>
          </cell>
          <cell r="I747">
            <v>39.608685999999999</v>
          </cell>
          <cell r="J747" t="str">
            <v>034</v>
          </cell>
          <cell r="K747" t="str">
            <v>No</v>
          </cell>
        </row>
        <row r="748">
          <cell r="A748" t="str">
            <v>17327</v>
          </cell>
          <cell r="B748" t="str">
            <v>TORRECABALLEROS</v>
          </cell>
          <cell r="C748" t="str">
            <v>N-110 PK: 182,6</v>
          </cell>
          <cell r="D748" t="str">
            <v>TORRECABALLEROS</v>
          </cell>
          <cell r="E748" t="str">
            <v>SEGOVIA</v>
          </cell>
          <cell r="F748" t="str">
            <v>40160</v>
          </cell>
          <cell r="G748" t="str">
            <v>921401413</v>
          </cell>
          <cell r="H748">
            <v>-4.0404439999999999</v>
          </cell>
          <cell r="I748">
            <v>40.986139000000001</v>
          </cell>
          <cell r="J748" t="str">
            <v>034</v>
          </cell>
          <cell r="K748" t="str">
            <v>Si</v>
          </cell>
        </row>
        <row r="749">
          <cell r="A749" t="str">
            <v>17329</v>
          </cell>
          <cell r="B749" t="str">
            <v>CORDOVILLA</v>
          </cell>
          <cell r="C749" t="str">
            <v>N-121 PK: 4</v>
          </cell>
          <cell r="D749" t="str">
            <v>CORDOVILLA</v>
          </cell>
          <cell r="E749" t="str">
            <v>NAVARRA</v>
          </cell>
          <cell r="F749" t="str">
            <v>31191</v>
          </cell>
          <cell r="G749" t="str">
            <v>948593494</v>
          </cell>
          <cell r="H749">
            <v>-1.6396109999999999</v>
          </cell>
          <cell r="I749">
            <v>42.789749999999998</v>
          </cell>
          <cell r="J749" t="str">
            <v>034</v>
          </cell>
          <cell r="K749" t="str">
            <v>No</v>
          </cell>
        </row>
        <row r="750">
          <cell r="A750" t="str">
            <v>17334</v>
          </cell>
          <cell r="B750" t="str">
            <v>ORELLANA PERDIZ</v>
          </cell>
          <cell r="C750" t="str">
            <v>A-4 PK: 266,2</v>
          </cell>
          <cell r="D750" t="str">
            <v>LA CAROLINA</v>
          </cell>
          <cell r="E750" t="str">
            <v>JAEN</v>
          </cell>
          <cell r="F750" t="str">
            <v>23200</v>
          </cell>
          <cell r="G750" t="str">
            <v>953666600/680197086</v>
          </cell>
          <cell r="H750">
            <v>-3.591167</v>
          </cell>
          <cell r="I750">
            <v>38.281917</v>
          </cell>
          <cell r="J750" t="str">
            <v>034</v>
          </cell>
          <cell r="K750" t="str">
            <v>No</v>
          </cell>
        </row>
        <row r="751">
          <cell r="A751" t="str">
            <v>17343</v>
          </cell>
          <cell r="B751" t="str">
            <v>MIAJADAS</v>
          </cell>
          <cell r="C751" t="str">
            <v>EX-106 PK: 1,4</v>
          </cell>
          <cell r="D751" t="str">
            <v>MIAJADAS</v>
          </cell>
          <cell r="E751" t="str">
            <v>CACERES</v>
          </cell>
          <cell r="F751" t="str">
            <v>10100</v>
          </cell>
          <cell r="G751" t="str">
            <v>927161226/696352833</v>
          </cell>
          <cell r="H751">
            <v>-5.9013</v>
          </cell>
          <cell r="I751">
            <v>39.141440000000003</v>
          </cell>
          <cell r="J751" t="str">
            <v>034</v>
          </cell>
          <cell r="K751" t="str">
            <v>No</v>
          </cell>
        </row>
        <row r="752">
          <cell r="A752" t="str">
            <v>17347</v>
          </cell>
          <cell r="B752" t="str">
            <v>VILA-SANA</v>
          </cell>
          <cell r="C752" t="str">
            <v>A-2 PK: 489,5</v>
          </cell>
          <cell r="D752" t="str">
            <v>VILASANA</v>
          </cell>
          <cell r="E752" t="str">
            <v>LERIDA</v>
          </cell>
          <cell r="F752" t="str">
            <v>25245</v>
          </cell>
          <cell r="G752" t="str">
            <v>973603096</v>
          </cell>
          <cell r="H752">
            <v>0.93123</v>
          </cell>
          <cell r="I752">
            <v>41.643422999999999</v>
          </cell>
          <cell r="J752" t="str">
            <v>034</v>
          </cell>
          <cell r="K752" t="str">
            <v>No</v>
          </cell>
        </row>
        <row r="753">
          <cell r="A753" t="str">
            <v>17356</v>
          </cell>
          <cell r="B753" t="str">
            <v>PIRINEOS</v>
          </cell>
          <cell r="C753" t="str">
            <v>N-330 PK: 505,5</v>
          </cell>
          <cell r="D753" t="str">
            <v>ZARAGOZA</v>
          </cell>
          <cell r="E753" t="str">
            <v>ZARAGOZA</v>
          </cell>
          <cell r="F753" t="str">
            <v>50015</v>
          </cell>
          <cell r="G753" t="str">
            <v>976106012/682483187</v>
          </cell>
          <cell r="H753">
            <v>-0.86752799999999997</v>
          </cell>
          <cell r="I753">
            <v>41.699111000000002</v>
          </cell>
          <cell r="J753" t="str">
            <v>034</v>
          </cell>
          <cell r="K753" t="str">
            <v>No</v>
          </cell>
        </row>
        <row r="754">
          <cell r="A754" t="str">
            <v>17360</v>
          </cell>
          <cell r="B754" t="str">
            <v>PEDROSILLO I</v>
          </cell>
          <cell r="C754" t="str">
            <v>A-62 PK: 225</v>
          </cell>
          <cell r="D754" t="str">
            <v>PEDROSILLO EL RALO</v>
          </cell>
          <cell r="E754" t="str">
            <v>SALAMANCA</v>
          </cell>
          <cell r="F754" t="str">
            <v>37427</v>
          </cell>
          <cell r="G754" t="str">
            <v>923350532/618056913</v>
          </cell>
          <cell r="H754">
            <v>-5.5444259999999996</v>
          </cell>
          <cell r="I754">
            <v>41.058152999999997</v>
          </cell>
          <cell r="J754" t="str">
            <v>034</v>
          </cell>
          <cell r="K754" t="str">
            <v>No</v>
          </cell>
        </row>
        <row r="755">
          <cell r="A755" t="str">
            <v>17361</v>
          </cell>
          <cell r="B755" t="str">
            <v>PECAFER</v>
          </cell>
          <cell r="C755" t="str">
            <v>N-621 PK: 2,4</v>
          </cell>
          <cell r="D755" t="str">
            <v>LEON</v>
          </cell>
          <cell r="E755" t="str">
            <v>LEON</v>
          </cell>
          <cell r="F755" t="str">
            <v>24007</v>
          </cell>
          <cell r="G755" t="str">
            <v>987407343/687415742</v>
          </cell>
          <cell r="H755">
            <v>-5.5565179999999996</v>
          </cell>
          <cell r="I755">
            <v>42.608249000000001</v>
          </cell>
          <cell r="J755" t="str">
            <v>034</v>
          </cell>
          <cell r="K755" t="str">
            <v>No</v>
          </cell>
        </row>
        <row r="756">
          <cell r="A756" t="str">
            <v>17362</v>
          </cell>
          <cell r="B756" t="str">
            <v>FONDARELLA</v>
          </cell>
          <cell r="C756" t="str">
            <v>A-2 PK: 485,1</v>
          </cell>
          <cell r="D756" t="str">
            <v>FONDARELLA</v>
          </cell>
          <cell r="E756" t="str">
            <v>LERIDA</v>
          </cell>
          <cell r="F756" t="str">
            <v>25244</v>
          </cell>
          <cell r="G756" t="str">
            <v>973295241/973295246</v>
          </cell>
          <cell r="H756">
            <v>0.87991699999999995</v>
          </cell>
          <cell r="I756">
            <v>41.639823999999997</v>
          </cell>
          <cell r="J756" t="str">
            <v>034</v>
          </cell>
          <cell r="K756" t="str">
            <v>No</v>
          </cell>
        </row>
        <row r="757">
          <cell r="A757" t="str">
            <v>17365</v>
          </cell>
          <cell r="B757" t="str">
            <v>MONFORTE DE LEMOS</v>
          </cell>
          <cell r="C757" t="str">
            <v>N-120 PK: 520,8</v>
          </cell>
          <cell r="D757" t="str">
            <v>MONFORTE DE LEMOS</v>
          </cell>
          <cell r="E757" t="str">
            <v>LUGO</v>
          </cell>
          <cell r="F757" t="str">
            <v>27400</v>
          </cell>
          <cell r="G757" t="str">
            <v>982412004</v>
          </cell>
          <cell r="H757">
            <v>-7.4968149999999998</v>
          </cell>
          <cell r="I757">
            <v>42.51764</v>
          </cell>
          <cell r="J757" t="str">
            <v>034</v>
          </cell>
          <cell r="K757" t="str">
            <v>Si</v>
          </cell>
        </row>
        <row r="758">
          <cell r="A758" t="str">
            <v>17370</v>
          </cell>
          <cell r="B758" t="str">
            <v>P.D. PUNTA UMBRIA</v>
          </cell>
          <cell r="C758" t="str">
            <v>MUELLE DEPORTIVO PUNTA UMBRIA, S/N - AVDA. LA RIA, S/N</v>
          </cell>
          <cell r="D758" t="str">
            <v>PUNTA UMBRIA</v>
          </cell>
          <cell r="E758" t="str">
            <v>HUELVA</v>
          </cell>
          <cell r="F758" t="str">
            <v>21100</v>
          </cell>
          <cell r="G758" t="str">
            <v>959310625</v>
          </cell>
          <cell r="H758">
            <v>-6.9596479999999996</v>
          </cell>
          <cell r="I758">
            <v>37.181807999999997</v>
          </cell>
          <cell r="J758" t="str">
            <v>034</v>
          </cell>
          <cell r="K758" t="str">
            <v>No</v>
          </cell>
        </row>
        <row r="759">
          <cell r="A759" t="str">
            <v>17377</v>
          </cell>
          <cell r="B759" t="str">
            <v>EL MIMBRERO</v>
          </cell>
          <cell r="C759" t="str">
            <v>N-432 PK: 15,9</v>
          </cell>
          <cell r="D759" t="str">
            <v>LA ALBUERA</v>
          </cell>
          <cell r="E759" t="str">
            <v>BADAJOZ</v>
          </cell>
          <cell r="F759" t="str">
            <v>06170</v>
          </cell>
          <cell r="G759" t="str">
            <v>924480567</v>
          </cell>
          <cell r="H759">
            <v>-6.8549290000000003</v>
          </cell>
          <cell r="I759">
            <v>38.763621999999998</v>
          </cell>
          <cell r="J759" t="str">
            <v>034</v>
          </cell>
          <cell r="K759" t="str">
            <v>No</v>
          </cell>
        </row>
        <row r="760">
          <cell r="A760" t="str">
            <v>17380</v>
          </cell>
          <cell r="B760" t="str">
            <v>LA VEGUILLA I</v>
          </cell>
          <cell r="C760" t="str">
            <v>A-231 PK: 49</v>
          </cell>
          <cell r="D760" t="str">
            <v>SAHAGUN DE CAMPOS</v>
          </cell>
          <cell r="E760" t="str">
            <v>LEON</v>
          </cell>
          <cell r="F760" t="str">
            <v>24320</v>
          </cell>
          <cell r="G760" t="str">
            <v>987781147</v>
          </cell>
          <cell r="H760">
            <v>-5.0490930000000001</v>
          </cell>
          <cell r="I760">
            <v>42.379761000000002</v>
          </cell>
          <cell r="J760" t="str">
            <v>034</v>
          </cell>
          <cell r="K760" t="str">
            <v>No</v>
          </cell>
        </row>
        <row r="761">
          <cell r="A761" t="str">
            <v>17381</v>
          </cell>
          <cell r="B761" t="str">
            <v>LA VEGUILLA II</v>
          </cell>
          <cell r="C761" t="str">
            <v>A-231 PK: 50</v>
          </cell>
          <cell r="D761" t="str">
            <v>SAHAGUN DE CAMPOS</v>
          </cell>
          <cell r="E761" t="str">
            <v>LEON</v>
          </cell>
          <cell r="F761" t="str">
            <v>24320</v>
          </cell>
          <cell r="G761" t="str">
            <v>987780097/987780089</v>
          </cell>
          <cell r="H761">
            <v>-5.0482570000000004</v>
          </cell>
          <cell r="I761">
            <v>42.381545000000003</v>
          </cell>
          <cell r="J761" t="str">
            <v>034</v>
          </cell>
          <cell r="K761" t="str">
            <v>No</v>
          </cell>
        </row>
        <row r="762">
          <cell r="A762" t="str">
            <v>17388</v>
          </cell>
          <cell r="B762" t="str">
            <v>PUERTO LUMBRERAS</v>
          </cell>
          <cell r="C762" t="str">
            <v>A-7 PK: 580,3</v>
          </cell>
          <cell r="D762" t="str">
            <v>PUERTO LUMBRERAS</v>
          </cell>
          <cell r="E762" t="str">
            <v>MURCIA</v>
          </cell>
          <cell r="F762" t="str">
            <v>30830</v>
          </cell>
          <cell r="G762" t="str">
            <v>968402763</v>
          </cell>
          <cell r="H762">
            <v>-1.8008329999999999</v>
          </cell>
          <cell r="I762">
            <v>37.575693999999999</v>
          </cell>
          <cell r="J762" t="str">
            <v>034</v>
          </cell>
          <cell r="K762" t="str">
            <v>No</v>
          </cell>
        </row>
        <row r="763">
          <cell r="A763" t="str">
            <v>17389</v>
          </cell>
          <cell r="B763" t="str">
            <v>REQUENA I</v>
          </cell>
          <cell r="C763" t="str">
            <v>A-3 PK: 283</v>
          </cell>
          <cell r="D763" t="str">
            <v>REQUENA</v>
          </cell>
          <cell r="E763" t="str">
            <v>VALENCIA</v>
          </cell>
          <cell r="F763" t="str">
            <v>46340</v>
          </cell>
          <cell r="G763" t="str">
            <v>679987838/962321110</v>
          </cell>
          <cell r="H763">
            <v>-1.145222</v>
          </cell>
          <cell r="I763">
            <v>39.523721999999999</v>
          </cell>
          <cell r="J763" t="str">
            <v>034</v>
          </cell>
          <cell r="K763" t="str">
            <v>No</v>
          </cell>
        </row>
        <row r="764">
          <cell r="A764" t="str">
            <v>17390</v>
          </cell>
          <cell r="B764" t="str">
            <v>REQUENA II</v>
          </cell>
          <cell r="C764" t="str">
            <v>A-3 PK: 283</v>
          </cell>
          <cell r="D764" t="str">
            <v>REQUENA</v>
          </cell>
          <cell r="E764" t="str">
            <v>VALENCIA</v>
          </cell>
          <cell r="F764" t="str">
            <v>46340</v>
          </cell>
          <cell r="G764" t="str">
            <v>683656877</v>
          </cell>
          <cell r="H764">
            <v>-1.1432500000000001</v>
          </cell>
          <cell r="I764">
            <v>39.526499999999999</v>
          </cell>
          <cell r="J764" t="str">
            <v>034</v>
          </cell>
          <cell r="K764" t="str">
            <v>No</v>
          </cell>
        </row>
        <row r="765">
          <cell r="A765" t="str">
            <v>17394</v>
          </cell>
          <cell r="B765" t="str">
            <v>COBEÑA I</v>
          </cell>
          <cell r="C765" t="str">
            <v>M-103 PK: 6,2</v>
          </cell>
          <cell r="D765" t="str">
            <v>COBEÑA</v>
          </cell>
          <cell r="E765" t="str">
            <v>MADRID</v>
          </cell>
          <cell r="F765" t="str">
            <v>28863</v>
          </cell>
          <cell r="G765" t="str">
            <v>916206126</v>
          </cell>
          <cell r="H765">
            <v>-3.5089169999999998</v>
          </cell>
          <cell r="I765">
            <v>40.578333000000001</v>
          </cell>
          <cell r="J765" t="str">
            <v>034</v>
          </cell>
          <cell r="K765" t="str">
            <v>No</v>
          </cell>
        </row>
        <row r="766">
          <cell r="A766" t="str">
            <v>17423</v>
          </cell>
          <cell r="B766" t="str">
            <v>PUERTO MANZANAL I</v>
          </cell>
          <cell r="C766" t="str">
            <v>A-6 PK: 350</v>
          </cell>
          <cell r="D766" t="str">
            <v>VILLAGATON</v>
          </cell>
          <cell r="E766" t="str">
            <v>LEON</v>
          </cell>
          <cell r="F766" t="str">
            <v>24360</v>
          </cell>
          <cell r="G766" t="str">
            <v>987607301/987607323</v>
          </cell>
          <cell r="H766">
            <v>-6.2319930000000001</v>
          </cell>
          <cell r="I766">
            <v>42.601844</v>
          </cell>
          <cell r="J766" t="str">
            <v>034</v>
          </cell>
          <cell r="K766" t="str">
            <v>No</v>
          </cell>
        </row>
        <row r="767">
          <cell r="A767" t="str">
            <v>17424</v>
          </cell>
          <cell r="B767" t="str">
            <v>PUERTO MANZANAL II</v>
          </cell>
          <cell r="C767" t="str">
            <v>A-6 PK: 350</v>
          </cell>
          <cell r="D767" t="str">
            <v>VILLAGATON</v>
          </cell>
          <cell r="E767" t="str">
            <v>LEON</v>
          </cell>
          <cell r="F767" t="str">
            <v>24360</v>
          </cell>
          <cell r="G767" t="str">
            <v>987607301</v>
          </cell>
          <cell r="H767">
            <v>-6.2329179999999997</v>
          </cell>
          <cell r="I767">
            <v>42.598984000000002</v>
          </cell>
          <cell r="J767" t="str">
            <v>034</v>
          </cell>
          <cell r="K767" t="str">
            <v>No</v>
          </cell>
        </row>
        <row r="768">
          <cell r="A768" t="str">
            <v>17437</v>
          </cell>
          <cell r="B768" t="str">
            <v>EL RELAMPAGO</v>
          </cell>
          <cell r="C768" t="str">
            <v>SARASATE, S/N</v>
          </cell>
          <cell r="D768" t="str">
            <v>MAJADAHONDA</v>
          </cell>
          <cell r="E768" t="str">
            <v>MADRID</v>
          </cell>
          <cell r="F768" t="str">
            <v>28220</v>
          </cell>
          <cell r="G768" t="str">
            <v>916344849</v>
          </cell>
          <cell r="H768">
            <v>-3.8567990000000001</v>
          </cell>
          <cell r="I768">
            <v>40.450991999999999</v>
          </cell>
          <cell r="J768" t="str">
            <v>034</v>
          </cell>
          <cell r="K768" t="str">
            <v>No</v>
          </cell>
        </row>
        <row r="769">
          <cell r="A769" t="str">
            <v>17441</v>
          </cell>
          <cell r="B769" t="str">
            <v>TRIGUEROS I</v>
          </cell>
          <cell r="C769" t="str">
            <v>A-49 PK: 70,3</v>
          </cell>
          <cell r="D769" t="str">
            <v>TRIGUEROS</v>
          </cell>
          <cell r="E769" t="str">
            <v>HUELVA</v>
          </cell>
          <cell r="F769" t="str">
            <v>21620</v>
          </cell>
          <cell r="G769" t="str">
            <v>959356227/959356552</v>
          </cell>
          <cell r="H769">
            <v>-6.7889439999999999</v>
          </cell>
          <cell r="I769">
            <v>37.334111</v>
          </cell>
          <cell r="J769" t="str">
            <v>034</v>
          </cell>
          <cell r="K769" t="str">
            <v>No</v>
          </cell>
        </row>
        <row r="770">
          <cell r="A770" t="str">
            <v>17442</v>
          </cell>
          <cell r="B770" t="str">
            <v>TRIGUEROS II</v>
          </cell>
          <cell r="C770" t="str">
            <v>A-49 PK: 71,299999999999997</v>
          </cell>
          <cell r="D770" t="str">
            <v>TRIGUEROS</v>
          </cell>
          <cell r="E770" t="str">
            <v>HUELVA</v>
          </cell>
          <cell r="F770" t="str">
            <v>21620</v>
          </cell>
          <cell r="G770" t="str">
            <v>959367485/959356363</v>
          </cell>
          <cell r="H770">
            <v>-6.802861</v>
          </cell>
          <cell r="I770">
            <v>37.331611000000002</v>
          </cell>
          <cell r="J770" t="str">
            <v>034</v>
          </cell>
          <cell r="K770" t="str">
            <v>No</v>
          </cell>
        </row>
        <row r="771">
          <cell r="A771" t="str">
            <v>17445</v>
          </cell>
          <cell r="B771" t="str">
            <v>PARETS</v>
          </cell>
          <cell r="C771" t="str">
            <v>C-17 PK: 18</v>
          </cell>
          <cell r="D771" t="str">
            <v>PARETS</v>
          </cell>
          <cell r="E771" t="str">
            <v>BARCELONA</v>
          </cell>
          <cell r="F771" t="str">
            <v>08150</v>
          </cell>
          <cell r="G771" t="str">
            <v>935624412/935730159</v>
          </cell>
          <cell r="H771">
            <v>2.2331110000000001</v>
          </cell>
          <cell r="I771">
            <v>41.558833</v>
          </cell>
          <cell r="J771" t="str">
            <v>034</v>
          </cell>
          <cell r="K771" t="str">
            <v>No</v>
          </cell>
        </row>
        <row r="772">
          <cell r="A772" t="str">
            <v>17451</v>
          </cell>
          <cell r="B772" t="str">
            <v>ALPEDRETE</v>
          </cell>
          <cell r="C772" t="str">
            <v>PRIMAVERA, 94</v>
          </cell>
          <cell r="D772" t="str">
            <v>ALPEDRETE</v>
          </cell>
          <cell r="E772" t="str">
            <v>MADRID</v>
          </cell>
          <cell r="F772" t="str">
            <v>28430</v>
          </cell>
          <cell r="G772" t="str">
            <v>918572313</v>
          </cell>
          <cell r="H772">
            <v>-4.0221479999999996</v>
          </cell>
          <cell r="I772">
            <v>40.654691</v>
          </cell>
          <cell r="J772" t="str">
            <v>034</v>
          </cell>
          <cell r="K772" t="str">
            <v>No</v>
          </cell>
        </row>
        <row r="773">
          <cell r="A773" t="str">
            <v>17465</v>
          </cell>
          <cell r="B773" t="str">
            <v>CASABERMEJA</v>
          </cell>
          <cell r="C773" t="str">
            <v>A-45 PK: 147,8</v>
          </cell>
          <cell r="D773" t="str">
            <v>CASABERMEJA</v>
          </cell>
          <cell r="E773" t="str">
            <v>MALAGA</v>
          </cell>
          <cell r="F773" t="str">
            <v>29160</v>
          </cell>
          <cell r="G773" t="str">
            <v>952758681/653974131</v>
          </cell>
          <cell r="H773">
            <v>-4.4294190000000002</v>
          </cell>
          <cell r="I773">
            <v>36.898181999999998</v>
          </cell>
          <cell r="J773" t="str">
            <v>034</v>
          </cell>
          <cell r="K773" t="str">
            <v>No</v>
          </cell>
        </row>
        <row r="774">
          <cell r="A774" t="str">
            <v>17466</v>
          </cell>
          <cell r="B774" t="str">
            <v>LA ENCINA</v>
          </cell>
          <cell r="C774" t="str">
            <v>N-601 PK: 184,40000000000001</v>
          </cell>
          <cell r="D774" t="str">
            <v>VALLADOLID</v>
          </cell>
          <cell r="E774" t="str">
            <v>VALLADOLID</v>
          </cell>
          <cell r="F774" t="str">
            <v>47008</v>
          </cell>
          <cell r="G774" t="str">
            <v>983225389</v>
          </cell>
          <cell r="H774">
            <v>-4.7230470000000002</v>
          </cell>
          <cell r="I774">
            <v>41.600639000000001</v>
          </cell>
          <cell r="J774" t="str">
            <v>034</v>
          </cell>
          <cell r="K774" t="str">
            <v>No</v>
          </cell>
        </row>
        <row r="775">
          <cell r="A775" t="str">
            <v>17469</v>
          </cell>
          <cell r="B775" t="str">
            <v>CAMPOAMOR II</v>
          </cell>
          <cell r="C775" t="str">
            <v>N-332 PK: 47</v>
          </cell>
          <cell r="D775" t="str">
            <v>ORIHUELA-COSTA</v>
          </cell>
          <cell r="E775" t="str">
            <v>ALICANTE</v>
          </cell>
          <cell r="F775" t="str">
            <v>03189</v>
          </cell>
          <cell r="G775" t="str">
            <v>965322757/965320193</v>
          </cell>
          <cell r="H775">
            <v>-0.76108299999999995</v>
          </cell>
          <cell r="I775">
            <v>37.903582999999998</v>
          </cell>
          <cell r="J775" t="str">
            <v>034</v>
          </cell>
          <cell r="K775" t="str">
            <v>No</v>
          </cell>
        </row>
        <row r="776">
          <cell r="A776" t="str">
            <v>17474</v>
          </cell>
          <cell r="B776" t="str">
            <v>NUEVA MORALEJA</v>
          </cell>
          <cell r="C776" t="str">
            <v>AVDA. EUROPA, 13-15 - CENTRO COMERCIAL LA MORALEJA</v>
          </cell>
          <cell r="D776" t="str">
            <v>ALCOBENDAS</v>
          </cell>
          <cell r="E776" t="str">
            <v>MADRID</v>
          </cell>
          <cell r="F776" t="str">
            <v>28108</v>
          </cell>
          <cell r="G776" t="str">
            <v>916626715</v>
          </cell>
          <cell r="H776">
            <v>-3.6575280000000001</v>
          </cell>
          <cell r="I776">
            <v>40.520111</v>
          </cell>
          <cell r="J776" t="str">
            <v>034</v>
          </cell>
          <cell r="K776" t="str">
            <v>No</v>
          </cell>
        </row>
        <row r="777">
          <cell r="A777" t="str">
            <v>17480</v>
          </cell>
          <cell r="B777" t="str">
            <v>TORREMOLINOS</v>
          </cell>
          <cell r="C777" t="str">
            <v>AVDA. MANUEL FRAGA IRIBARNE, 10</v>
          </cell>
          <cell r="D777" t="str">
            <v>TORREMOLINOS</v>
          </cell>
          <cell r="E777" t="str">
            <v>MALAGA</v>
          </cell>
          <cell r="F777" t="str">
            <v>29620</v>
          </cell>
          <cell r="G777" t="str">
            <v>952053307</v>
          </cell>
          <cell r="H777">
            <v>-4.4909720000000002</v>
          </cell>
          <cell r="I777">
            <v>36.643388999999999</v>
          </cell>
          <cell r="J777" t="str">
            <v>034</v>
          </cell>
          <cell r="K777" t="str">
            <v>No</v>
          </cell>
        </row>
        <row r="778">
          <cell r="A778" t="str">
            <v>17482</v>
          </cell>
          <cell r="B778" t="str">
            <v>FRAVILCAS</v>
          </cell>
          <cell r="C778" t="str">
            <v>CTRA. RIBESALBES, S/N</v>
          </cell>
          <cell r="D778" t="str">
            <v>CASTELLON DE LA PLANA</v>
          </cell>
          <cell r="E778" t="str">
            <v>CASTELLON</v>
          </cell>
          <cell r="F778" t="str">
            <v>12006</v>
          </cell>
          <cell r="G778" t="str">
            <v>964342873</v>
          </cell>
          <cell r="H778">
            <v>-6.7919999999999994E-2</v>
          </cell>
          <cell r="I778">
            <v>39.979264000000001</v>
          </cell>
          <cell r="J778" t="str">
            <v>034</v>
          </cell>
          <cell r="K778" t="str">
            <v>No</v>
          </cell>
        </row>
        <row r="779">
          <cell r="A779" t="str">
            <v>17487</v>
          </cell>
          <cell r="B779" t="str">
            <v>9 DE OCTUBRE</v>
          </cell>
          <cell r="C779" t="str">
            <v>AVDA. 9 DE OCTUBRE, 18</v>
          </cell>
          <cell r="D779" t="str">
            <v>CUART DE POBLET</v>
          </cell>
          <cell r="E779" t="str">
            <v>VALENCIA</v>
          </cell>
          <cell r="F779" t="str">
            <v>46930</v>
          </cell>
          <cell r="G779" t="str">
            <v>961534252/670660046</v>
          </cell>
          <cell r="H779">
            <v>-0.44876899999999997</v>
          </cell>
          <cell r="I779">
            <v>39.480657000000001</v>
          </cell>
          <cell r="J779" t="str">
            <v>034</v>
          </cell>
          <cell r="K779" t="str">
            <v>No</v>
          </cell>
        </row>
        <row r="780">
          <cell r="A780" t="str">
            <v>17508</v>
          </cell>
          <cell r="B780" t="str">
            <v>CASTILLEJO DE INIESTA</v>
          </cell>
          <cell r="C780" t="str">
            <v>A-3 PK: 224</v>
          </cell>
          <cell r="D780" t="str">
            <v>CASTILLEJO DE INIESTA</v>
          </cell>
          <cell r="E780" t="str">
            <v>CUENCA</v>
          </cell>
          <cell r="F780" t="str">
            <v>16250</v>
          </cell>
          <cell r="G780" t="str">
            <v>962312124/659958451</v>
          </cell>
          <cell r="H780">
            <v>-1.7536391</v>
          </cell>
          <cell r="I780">
            <v>39.517083100000001</v>
          </cell>
          <cell r="J780" t="str">
            <v>034</v>
          </cell>
          <cell r="K780" t="str">
            <v>No</v>
          </cell>
        </row>
        <row r="781">
          <cell r="A781" t="str">
            <v>17510</v>
          </cell>
          <cell r="B781" t="str">
            <v>RIBADAVIA</v>
          </cell>
          <cell r="C781" t="str">
            <v>A-52 PK: 249</v>
          </cell>
          <cell r="D781" t="str">
            <v>RIBADAVIA</v>
          </cell>
          <cell r="E781" t="str">
            <v>ORENSE</v>
          </cell>
          <cell r="F781" t="str">
            <v>32400</v>
          </cell>
          <cell r="G781" t="str">
            <v>988471542</v>
          </cell>
          <cell r="H781">
            <v>-8.0939239999999995</v>
          </cell>
          <cell r="I781">
            <v>42.314475999999999</v>
          </cell>
          <cell r="J781" t="str">
            <v>034</v>
          </cell>
          <cell r="K781" t="str">
            <v>No</v>
          </cell>
        </row>
        <row r="782">
          <cell r="A782" t="str">
            <v>17547</v>
          </cell>
          <cell r="B782" t="str">
            <v>GREEMOIL</v>
          </cell>
          <cell r="C782" t="str">
            <v>A-42 PK: 7</v>
          </cell>
          <cell r="D782" t="str">
            <v>LEGANES</v>
          </cell>
          <cell r="E782" t="str">
            <v>MADRID</v>
          </cell>
          <cell r="F782" t="str">
            <v>28912</v>
          </cell>
          <cell r="G782" t="str">
            <v>913411710</v>
          </cell>
          <cell r="H782">
            <v>-3.7240000000000002</v>
          </cell>
          <cell r="I782">
            <v>40.351139000000003</v>
          </cell>
          <cell r="J782" t="str">
            <v>034</v>
          </cell>
          <cell r="K782" t="str">
            <v>No</v>
          </cell>
        </row>
        <row r="783">
          <cell r="A783" t="str">
            <v>17600</v>
          </cell>
          <cell r="B783" t="str">
            <v>SESEÑA I</v>
          </cell>
          <cell r="C783" t="str">
            <v>R-4 PK: 19,7</v>
          </cell>
          <cell r="D783" t="str">
            <v>SESEÑA</v>
          </cell>
          <cell r="E783" t="str">
            <v>TOLEDO</v>
          </cell>
          <cell r="F783" t="str">
            <v>45223</v>
          </cell>
          <cell r="G783" t="str">
            <v>918949510/618260216</v>
          </cell>
          <cell r="H783">
            <v>-3.6785679999999998</v>
          </cell>
          <cell r="I783">
            <v>40.129348999999998</v>
          </cell>
          <cell r="J783" t="str">
            <v>034</v>
          </cell>
          <cell r="K783" t="str">
            <v>No</v>
          </cell>
        </row>
        <row r="784">
          <cell r="A784" t="str">
            <v>17601</v>
          </cell>
          <cell r="B784" t="str">
            <v>SESEÑA II</v>
          </cell>
          <cell r="C784" t="str">
            <v>R-4 PK: 19,7</v>
          </cell>
          <cell r="D784" t="str">
            <v>SESEÑA</v>
          </cell>
          <cell r="E784" t="str">
            <v>TOLEDO</v>
          </cell>
          <cell r="F784" t="str">
            <v>45223</v>
          </cell>
          <cell r="G784" t="str">
            <v>918949500</v>
          </cell>
          <cell r="H784">
            <v>-3.677349</v>
          </cell>
          <cell r="I784">
            <v>40.126806999999999</v>
          </cell>
          <cell r="J784" t="str">
            <v>034</v>
          </cell>
          <cell r="K784" t="str">
            <v>No</v>
          </cell>
        </row>
        <row r="785">
          <cell r="A785" t="str">
            <v>17608</v>
          </cell>
          <cell r="B785" t="str">
            <v>PISTA DE SILLA</v>
          </cell>
          <cell r="C785" t="str">
            <v>N-332 PK: 275,8</v>
          </cell>
          <cell r="D785" t="str">
            <v>SILLA</v>
          </cell>
          <cell r="E785" t="str">
            <v>VALENCIA</v>
          </cell>
          <cell r="F785" t="str">
            <v>46460</v>
          </cell>
          <cell r="G785" t="str">
            <v>666848463/961221125</v>
          </cell>
          <cell r="H785">
            <v>-0.42607800000000001</v>
          </cell>
          <cell r="I785">
            <v>39.372602000000001</v>
          </cell>
          <cell r="J785" t="str">
            <v>034</v>
          </cell>
          <cell r="K785" t="str">
            <v>No</v>
          </cell>
        </row>
        <row r="786">
          <cell r="A786" t="str">
            <v>17621</v>
          </cell>
          <cell r="B786" t="str">
            <v>FERRERIAS</v>
          </cell>
          <cell r="C786" t="str">
            <v>POLIGONO INDUSTRIAL DE FERRERIES, CALLE-B, ESQUINA-A</v>
          </cell>
          <cell r="D786" t="str">
            <v>FERRERIAS</v>
          </cell>
          <cell r="E786" t="str">
            <v>BALEARES</v>
          </cell>
          <cell r="F786" t="str">
            <v>07750</v>
          </cell>
          <cell r="G786" t="str">
            <v>971374523</v>
          </cell>
          <cell r="H786">
            <v>4.0209169999999999</v>
          </cell>
          <cell r="I786">
            <v>39.987749999999998</v>
          </cell>
          <cell r="J786" t="str">
            <v>034</v>
          </cell>
          <cell r="K786" t="str">
            <v>No</v>
          </cell>
        </row>
        <row r="787">
          <cell r="A787" t="str">
            <v>17642</v>
          </cell>
          <cell r="B787" t="str">
            <v>PAU VALLECAS</v>
          </cell>
          <cell r="C787" t="str">
            <v>AVDA. ENSANCHE DE VALLECAS, 2</v>
          </cell>
          <cell r="D787" t="str">
            <v>MADRID</v>
          </cell>
          <cell r="E787" t="str">
            <v>MADRID</v>
          </cell>
          <cell r="F787" t="str">
            <v>28031</v>
          </cell>
          <cell r="G787" t="str">
            <v>913325147/669595802</v>
          </cell>
          <cell r="H787">
            <v>-3.6145170000000002</v>
          </cell>
          <cell r="I787">
            <v>40.378607000000002</v>
          </cell>
          <cell r="J787" t="str">
            <v>034</v>
          </cell>
          <cell r="K787" t="str">
            <v>No</v>
          </cell>
        </row>
        <row r="788">
          <cell r="A788" t="str">
            <v>17668</v>
          </cell>
          <cell r="B788" t="str">
            <v>SANT JAUME DE LLIERCA</v>
          </cell>
          <cell r="C788" t="str">
            <v>N-260 PK: 74</v>
          </cell>
          <cell r="D788" t="str">
            <v>SAN JAIME DE LLIERCA</v>
          </cell>
          <cell r="E788" t="str">
            <v>GERONA</v>
          </cell>
          <cell r="F788" t="str">
            <v>17854</v>
          </cell>
          <cell r="G788" t="str">
            <v>972195244/972192572</v>
          </cell>
          <cell r="H788">
            <v>2.5824959999999999</v>
          </cell>
          <cell r="I788">
            <v>42.220365000000001</v>
          </cell>
          <cell r="J788" t="str">
            <v>034</v>
          </cell>
          <cell r="K788" t="str">
            <v>No</v>
          </cell>
        </row>
        <row r="789">
          <cell r="A789" t="str">
            <v>17686</v>
          </cell>
          <cell r="B789" t="str">
            <v>SUTULLENA</v>
          </cell>
          <cell r="C789" t="str">
            <v>CAMINO HONDO, RONDA SUR, 1</v>
          </cell>
          <cell r="D789" t="str">
            <v>LORCA</v>
          </cell>
          <cell r="E789" t="str">
            <v>MURCIA</v>
          </cell>
          <cell r="F789" t="str">
            <v>30800</v>
          </cell>
          <cell r="G789" t="str">
            <v>968472191</v>
          </cell>
          <cell r="H789">
            <v>-1.6987779999999999</v>
          </cell>
          <cell r="I789">
            <v>37.658721999999997</v>
          </cell>
          <cell r="J789" t="str">
            <v>034</v>
          </cell>
          <cell r="K789" t="str">
            <v>No</v>
          </cell>
        </row>
        <row r="790">
          <cell r="A790" t="str">
            <v>17714</v>
          </cell>
          <cell r="B790" t="str">
            <v>VALDICIO</v>
          </cell>
          <cell r="C790" t="str">
            <v>AVDA. ISAAC PERAL, 39</v>
          </cell>
          <cell r="D790" t="str">
            <v>MALAGA</v>
          </cell>
          <cell r="E790" t="str">
            <v>MALAGA</v>
          </cell>
          <cell r="F790" t="str">
            <v>29004</v>
          </cell>
          <cell r="G790" t="str">
            <v>952240760</v>
          </cell>
          <cell r="H790">
            <v>-4.4595830000000003</v>
          </cell>
          <cell r="I790">
            <v>36.692582999999999</v>
          </cell>
          <cell r="J790" t="str">
            <v>034</v>
          </cell>
          <cell r="K790" t="str">
            <v>No</v>
          </cell>
        </row>
        <row r="791">
          <cell r="A791" t="str">
            <v>17716</v>
          </cell>
          <cell r="B791" t="str">
            <v>O CORGO I</v>
          </cell>
          <cell r="C791" t="str">
            <v>A-6 PK: 487</v>
          </cell>
          <cell r="D791" t="str">
            <v>CORGO</v>
          </cell>
          <cell r="E791" t="str">
            <v>LUGO</v>
          </cell>
          <cell r="F791" t="str">
            <v>27163</v>
          </cell>
          <cell r="G791" t="str">
            <v>982300206</v>
          </cell>
          <cell r="H791">
            <v>-7.4547800000000004</v>
          </cell>
          <cell r="I791">
            <v>42.965429999999998</v>
          </cell>
          <cell r="J791" t="str">
            <v>034</v>
          </cell>
          <cell r="K791" t="str">
            <v>No</v>
          </cell>
        </row>
        <row r="792">
          <cell r="A792" t="str">
            <v>17717</v>
          </cell>
          <cell r="B792" t="str">
            <v>O CORGO II</v>
          </cell>
          <cell r="C792" t="str">
            <v>A-6 PK: 487</v>
          </cell>
          <cell r="D792" t="str">
            <v>CORGO</v>
          </cell>
          <cell r="E792" t="str">
            <v>LUGO</v>
          </cell>
          <cell r="F792" t="str">
            <v>27163</v>
          </cell>
          <cell r="G792" t="str">
            <v>982300208</v>
          </cell>
          <cell r="H792">
            <v>-7.4575370000000003</v>
          </cell>
          <cell r="I792">
            <v>42.965304000000003</v>
          </cell>
          <cell r="J792" t="str">
            <v>034</v>
          </cell>
          <cell r="K792" t="str">
            <v>No</v>
          </cell>
        </row>
        <row r="793">
          <cell r="A793" t="str">
            <v>17720</v>
          </cell>
          <cell r="B793" t="str">
            <v>ALSASUA</v>
          </cell>
          <cell r="C793" t="str">
            <v>AVDA. VITORIA, S/N</v>
          </cell>
          <cell r="D793" t="str">
            <v>ALSASUA</v>
          </cell>
          <cell r="E793" t="str">
            <v>NAVARRA</v>
          </cell>
          <cell r="F793" t="str">
            <v>31800</v>
          </cell>
          <cell r="G793" t="str">
            <v>948567315/948562492</v>
          </cell>
          <cell r="H793">
            <v>-2.169028</v>
          </cell>
          <cell r="I793">
            <v>42.89</v>
          </cell>
          <cell r="J793" t="str">
            <v>034</v>
          </cell>
          <cell r="K793" t="str">
            <v>No</v>
          </cell>
        </row>
        <row r="794">
          <cell r="A794" t="str">
            <v>17741</v>
          </cell>
          <cell r="B794" t="str">
            <v>PABLO RADA COMBUSTIBLES</v>
          </cell>
          <cell r="C794" t="str">
            <v>AVENIDA DE ANDALUCIA, S/N</v>
          </cell>
          <cell r="D794" t="str">
            <v>HUELVA</v>
          </cell>
          <cell r="E794" t="str">
            <v>HUELVA</v>
          </cell>
          <cell r="F794" t="str">
            <v>21004</v>
          </cell>
          <cell r="G794" t="str">
            <v>959262974/680525874</v>
          </cell>
          <cell r="H794">
            <v>-6.9296559999999996</v>
          </cell>
          <cell r="I794">
            <v>37.271065999999998</v>
          </cell>
          <cell r="J794" t="str">
            <v>034</v>
          </cell>
          <cell r="K794" t="str">
            <v>No</v>
          </cell>
        </row>
        <row r="795">
          <cell r="A795" t="str">
            <v>17743</v>
          </cell>
          <cell r="B795" t="str">
            <v>PONTEAREAS</v>
          </cell>
          <cell r="C795" t="str">
            <v>A-52 PK: 290</v>
          </cell>
          <cell r="D795" t="str">
            <v>PUENTEAREAS</v>
          </cell>
          <cell r="E795" t="str">
            <v>PONTEVEDRA</v>
          </cell>
          <cell r="F795" t="str">
            <v>36860</v>
          </cell>
          <cell r="G795" t="str">
            <v>986649128</v>
          </cell>
          <cell r="H795">
            <v>-8.4767270000000003</v>
          </cell>
          <cell r="I795">
            <v>42.145623999999998</v>
          </cell>
          <cell r="J795" t="str">
            <v>034</v>
          </cell>
          <cell r="K795" t="str">
            <v>No</v>
          </cell>
        </row>
        <row r="796">
          <cell r="A796" t="str">
            <v>17749</v>
          </cell>
          <cell r="B796" t="str">
            <v>NILO</v>
          </cell>
          <cell r="C796" t="str">
            <v>M-300 PK: 26,9</v>
          </cell>
          <cell r="D796" t="str">
            <v>ALCALA DE HENARES</v>
          </cell>
          <cell r="E796" t="str">
            <v>MADRID</v>
          </cell>
          <cell r="F796" t="str">
            <v>28806</v>
          </cell>
          <cell r="G796" t="str">
            <v>918837220</v>
          </cell>
          <cell r="H796">
            <v>-3.403295</v>
          </cell>
          <cell r="I796">
            <v>40.47401</v>
          </cell>
          <cell r="J796" t="str">
            <v>034</v>
          </cell>
          <cell r="K796" t="str">
            <v>No</v>
          </cell>
        </row>
        <row r="797">
          <cell r="A797" t="str">
            <v>17772</v>
          </cell>
          <cell r="B797" t="str">
            <v>COLUNGA MAR</v>
          </cell>
          <cell r="C797" t="str">
            <v>A-8 PK: 347,5</v>
          </cell>
          <cell r="D797" t="str">
            <v>COLUNGA</v>
          </cell>
          <cell r="E797" t="str">
            <v>ASTURIAS</v>
          </cell>
          <cell r="F797" t="str">
            <v>33320</v>
          </cell>
          <cell r="G797" t="str">
            <v>985852622</v>
          </cell>
          <cell r="H797">
            <v>-5.2832059999999998</v>
          </cell>
          <cell r="I797">
            <v>43.482500999999999</v>
          </cell>
          <cell r="J797" t="str">
            <v>034</v>
          </cell>
          <cell r="K797" t="str">
            <v>No</v>
          </cell>
        </row>
        <row r="798">
          <cell r="A798" t="str">
            <v>17773</v>
          </cell>
          <cell r="B798" t="str">
            <v>COLUNGA TIERRA</v>
          </cell>
          <cell r="C798" t="str">
            <v>A-8 PK: 347,5</v>
          </cell>
          <cell r="D798" t="str">
            <v>COLUNGA</v>
          </cell>
          <cell r="E798" t="str">
            <v>ASTURIAS</v>
          </cell>
          <cell r="F798" t="str">
            <v>33320</v>
          </cell>
          <cell r="G798" t="str">
            <v>985852609</v>
          </cell>
          <cell r="H798">
            <v>-5.2891690000000002</v>
          </cell>
          <cell r="I798">
            <v>43.481288999999997</v>
          </cell>
          <cell r="J798" t="str">
            <v>034</v>
          </cell>
          <cell r="K798" t="str">
            <v>No</v>
          </cell>
        </row>
        <row r="799">
          <cell r="A799" t="str">
            <v>17786</v>
          </cell>
          <cell r="B799" t="str">
            <v>GUADARRAMA</v>
          </cell>
          <cell r="C799" t="str">
            <v>N-VI PK: 48</v>
          </cell>
          <cell r="D799" t="str">
            <v>GUADARRAMA</v>
          </cell>
          <cell r="E799" t="str">
            <v>MADRID</v>
          </cell>
          <cell r="F799" t="str">
            <v>28440</v>
          </cell>
          <cell r="G799" t="str">
            <v>918548105</v>
          </cell>
          <cell r="H799">
            <v>-4.0849440000000001</v>
          </cell>
          <cell r="I799">
            <v>40.669193999999997</v>
          </cell>
          <cell r="J799" t="str">
            <v>034</v>
          </cell>
          <cell r="K799" t="str">
            <v>No</v>
          </cell>
        </row>
        <row r="800">
          <cell r="A800" t="str">
            <v>17827</v>
          </cell>
          <cell r="B800" t="str">
            <v>ALTO NALON</v>
          </cell>
          <cell r="C800" t="str">
            <v>LIBERTAD, 46 - P.I. EL SUTU, S/N</v>
          </cell>
          <cell r="D800" t="str">
            <v>POLA DE LAVIANA</v>
          </cell>
          <cell r="E800" t="str">
            <v>ASTURIAS</v>
          </cell>
          <cell r="F800" t="str">
            <v>33980</v>
          </cell>
          <cell r="G800" t="str">
            <v>985611617</v>
          </cell>
          <cell r="H800">
            <v>-5.5690249999999999</v>
          </cell>
          <cell r="I800">
            <v>43.249411500000001</v>
          </cell>
          <cell r="J800" t="str">
            <v>034</v>
          </cell>
          <cell r="K800" t="str">
            <v>No</v>
          </cell>
        </row>
        <row r="801">
          <cell r="A801" t="str">
            <v>17848</v>
          </cell>
          <cell r="B801" t="str">
            <v>EL MARQUES</v>
          </cell>
          <cell r="C801" t="str">
            <v>A-92 PK: 97</v>
          </cell>
          <cell r="D801" t="str">
            <v>AGUADULCE</v>
          </cell>
          <cell r="E801" t="str">
            <v>SEVILLA</v>
          </cell>
          <cell r="F801" t="str">
            <v>41550</v>
          </cell>
          <cell r="G801" t="str">
            <v>954816678/654697105</v>
          </cell>
          <cell r="H801">
            <v>-4.9591940000000001</v>
          </cell>
          <cell r="I801">
            <v>37.263528000000001</v>
          </cell>
          <cell r="J801" t="str">
            <v>034</v>
          </cell>
          <cell r="K801" t="str">
            <v>No</v>
          </cell>
        </row>
        <row r="802">
          <cell r="A802" t="str">
            <v>17850</v>
          </cell>
          <cell r="B802" t="str">
            <v>LA CANAL</v>
          </cell>
          <cell r="C802" t="str">
            <v>CV-370 PK: 18,8</v>
          </cell>
          <cell r="D802" t="str">
            <v>VILLAMARCHANTE</v>
          </cell>
          <cell r="E802" t="str">
            <v>VALENCIA</v>
          </cell>
          <cell r="F802" t="str">
            <v>46191</v>
          </cell>
          <cell r="G802" t="str">
            <v>662082640</v>
          </cell>
          <cell r="H802">
            <v>-0.61817800000000001</v>
          </cell>
          <cell r="I802">
            <v>39.566374000000003</v>
          </cell>
          <cell r="J802" t="str">
            <v>034</v>
          </cell>
          <cell r="K802" t="str">
            <v>Si</v>
          </cell>
        </row>
        <row r="803">
          <cell r="A803" t="str">
            <v>17898</v>
          </cell>
          <cell r="B803" t="str">
            <v>OSUNA</v>
          </cell>
          <cell r="C803" t="str">
            <v>A-351 PK: 34</v>
          </cell>
          <cell r="D803" t="str">
            <v>OSUNA</v>
          </cell>
          <cell r="E803" t="str">
            <v>SEVILLA</v>
          </cell>
          <cell r="F803" t="str">
            <v>41640</v>
          </cell>
          <cell r="G803" t="str">
            <v>955381024/636149657</v>
          </cell>
          <cell r="H803">
            <v>-5.1090559999999998</v>
          </cell>
          <cell r="I803">
            <v>37.245471999999999</v>
          </cell>
          <cell r="J803" t="str">
            <v>034</v>
          </cell>
          <cell r="K803" t="str">
            <v>Si</v>
          </cell>
        </row>
        <row r="804">
          <cell r="A804" t="str">
            <v>17899</v>
          </cell>
          <cell r="B804" t="str">
            <v>APOLO XV</v>
          </cell>
          <cell r="C804" t="str">
            <v>A-4 PK: 482,1</v>
          </cell>
          <cell r="D804" t="str">
            <v>LA CAMPANA</v>
          </cell>
          <cell r="E804" t="str">
            <v>SEVILLA</v>
          </cell>
          <cell r="F804" t="str">
            <v>41429</v>
          </cell>
          <cell r="G804" t="str">
            <v>954199320/671057939</v>
          </cell>
          <cell r="H804">
            <v>-5.3795279999999996</v>
          </cell>
          <cell r="I804">
            <v>37.506722000000003</v>
          </cell>
          <cell r="J804" t="str">
            <v>034</v>
          </cell>
          <cell r="K804" t="str">
            <v>No</v>
          </cell>
        </row>
        <row r="805">
          <cell r="A805" t="str">
            <v>17906</v>
          </cell>
          <cell r="B805" t="str">
            <v>VILLAR DE CHINCHILLA</v>
          </cell>
          <cell r="C805" t="str">
            <v>A-31 PK: 111</v>
          </cell>
          <cell r="D805" t="str">
            <v>VILLAR DE CHINCHILLA</v>
          </cell>
          <cell r="E805" t="str">
            <v>ALBACETE</v>
          </cell>
          <cell r="F805" t="str">
            <v>02695</v>
          </cell>
          <cell r="G805" t="str">
            <v>967288000/967288010</v>
          </cell>
          <cell r="H805">
            <v>-1.5028060000000001</v>
          </cell>
          <cell r="I805">
            <v>38.898305999999998</v>
          </cell>
          <cell r="J805" t="str">
            <v>034</v>
          </cell>
          <cell r="K805" t="str">
            <v>No</v>
          </cell>
        </row>
        <row r="806">
          <cell r="A806" t="str">
            <v>17914</v>
          </cell>
          <cell r="B806" t="str">
            <v>LA BARCALA</v>
          </cell>
          <cell r="C806" t="str">
            <v>CP-1706 PK: 1,2</v>
          </cell>
          <cell r="D806" t="str">
            <v>CAMBRE</v>
          </cell>
          <cell r="E806" t="str">
            <v>LA CORUÑA</v>
          </cell>
          <cell r="F806" t="str">
            <v>15660</v>
          </cell>
          <cell r="G806" t="str">
            <v>981661170/662574571</v>
          </cell>
          <cell r="H806">
            <v>-8.3539440000000003</v>
          </cell>
          <cell r="I806">
            <v>43.306944000000001</v>
          </cell>
          <cell r="J806" t="str">
            <v>034</v>
          </cell>
          <cell r="K806" t="str">
            <v>No</v>
          </cell>
        </row>
        <row r="807">
          <cell r="A807" t="str">
            <v>17916</v>
          </cell>
          <cell r="B807" t="str">
            <v>LA TORRASSA</v>
          </cell>
          <cell r="C807" t="str">
            <v>C-13 PK: 45</v>
          </cell>
          <cell r="D807" t="str">
            <v>ESPOT</v>
          </cell>
          <cell r="E807" t="str">
            <v>LERIDA</v>
          </cell>
          <cell r="F807" t="str">
            <v>25597</v>
          </cell>
          <cell r="G807" t="str">
            <v>973624055</v>
          </cell>
          <cell r="H807">
            <v>1.139194</v>
          </cell>
          <cell r="I807">
            <v>42.577139000000003</v>
          </cell>
          <cell r="J807" t="str">
            <v>034</v>
          </cell>
          <cell r="K807" t="str">
            <v>No</v>
          </cell>
        </row>
        <row r="808">
          <cell r="A808" t="str">
            <v>17917</v>
          </cell>
          <cell r="B808" t="str">
            <v>ARGANDA</v>
          </cell>
          <cell r="C808" t="str">
            <v>AVDA. VALDEARGANDA, 8</v>
          </cell>
          <cell r="D808" t="str">
            <v>ARGANDA DEL REY</v>
          </cell>
          <cell r="E808" t="str">
            <v>MADRID</v>
          </cell>
          <cell r="F808" t="str">
            <v>28500</v>
          </cell>
          <cell r="G808" t="str">
            <v>918703373</v>
          </cell>
          <cell r="H808">
            <v>-3.44990139</v>
          </cell>
          <cell r="I808">
            <v>40.309886474999999</v>
          </cell>
          <cell r="J808" t="str">
            <v>034</v>
          </cell>
          <cell r="K808" t="str">
            <v>No</v>
          </cell>
        </row>
        <row r="809">
          <cell r="A809" t="str">
            <v>17933</v>
          </cell>
          <cell r="B809" t="str">
            <v>CERDANYOLA II</v>
          </cell>
          <cell r="C809" t="str">
            <v>SANTA ROSA, 47</v>
          </cell>
          <cell r="D809" t="str">
            <v>SARDANYOLA</v>
          </cell>
          <cell r="E809" t="str">
            <v>BARCELONA</v>
          </cell>
          <cell r="F809" t="str">
            <v>08290</v>
          </cell>
          <cell r="G809" t="str">
            <v>936928051</v>
          </cell>
          <cell r="H809">
            <v>2.1311390000000001</v>
          </cell>
          <cell r="I809">
            <v>41.485306000000001</v>
          </cell>
          <cell r="J809" t="str">
            <v>034</v>
          </cell>
          <cell r="K809" t="str">
            <v>No</v>
          </cell>
        </row>
        <row r="810">
          <cell r="A810" t="str">
            <v>17936</v>
          </cell>
          <cell r="B810" t="str">
            <v>LOS PEDROCHES</v>
          </cell>
          <cell r="C810" t="str">
            <v>CO-423 PK: 1,9</v>
          </cell>
          <cell r="D810" t="str">
            <v>AÑORA</v>
          </cell>
          <cell r="E810" t="str">
            <v>CORDOBA</v>
          </cell>
          <cell r="F810" t="str">
            <v>14450</v>
          </cell>
          <cell r="G810" t="str">
            <v>957135021</v>
          </cell>
          <cell r="H810">
            <v>-4.8960280000000003</v>
          </cell>
          <cell r="I810">
            <v>38.431361000000003</v>
          </cell>
          <cell r="J810" t="str">
            <v>034</v>
          </cell>
          <cell r="K810" t="str">
            <v>Si</v>
          </cell>
        </row>
        <row r="811">
          <cell r="A811" t="str">
            <v>17962</v>
          </cell>
          <cell r="B811" t="str">
            <v>JAIMAPARK</v>
          </cell>
          <cell r="C811" t="str">
            <v>A-4 PK: 283,4</v>
          </cell>
          <cell r="D811" t="str">
            <v>GUARROMAN</v>
          </cell>
          <cell r="E811" t="str">
            <v>JAEN</v>
          </cell>
          <cell r="F811" t="str">
            <v>23210</v>
          </cell>
          <cell r="G811" t="str">
            <v>695813025</v>
          </cell>
          <cell r="H811">
            <v>-3.699033</v>
          </cell>
          <cell r="I811">
            <v>38.178167000000002</v>
          </cell>
          <cell r="J811" t="str">
            <v>034</v>
          </cell>
          <cell r="K811" t="str">
            <v>No</v>
          </cell>
        </row>
        <row r="812">
          <cell r="A812" t="str">
            <v>17973</v>
          </cell>
          <cell r="B812" t="str">
            <v>MANILVA I</v>
          </cell>
          <cell r="C812" t="str">
            <v>AP-7B PK: 138,5</v>
          </cell>
          <cell r="D812" t="str">
            <v>MANILVA</v>
          </cell>
          <cell r="E812" t="str">
            <v>MALAGA</v>
          </cell>
          <cell r="F812" t="str">
            <v>29691</v>
          </cell>
          <cell r="G812" t="str">
            <v>952892527</v>
          </cell>
          <cell r="H812">
            <v>-5.2674719999999997</v>
          </cell>
          <cell r="I812">
            <v>36.332611</v>
          </cell>
          <cell r="J812" t="str">
            <v>034</v>
          </cell>
          <cell r="K812" t="str">
            <v>No</v>
          </cell>
        </row>
        <row r="813">
          <cell r="A813" t="str">
            <v>17974</v>
          </cell>
          <cell r="B813" t="str">
            <v>MANILVA II</v>
          </cell>
          <cell r="C813" t="str">
            <v>AP-7B PK: 138,5</v>
          </cell>
          <cell r="D813" t="str">
            <v>MANILVA</v>
          </cell>
          <cell r="E813" t="str">
            <v>MALAGA</v>
          </cell>
          <cell r="F813" t="str">
            <v>29691</v>
          </cell>
          <cell r="G813" t="str">
            <v>952893183/626821608</v>
          </cell>
          <cell r="H813">
            <v>-5.2658589999999998</v>
          </cell>
          <cell r="I813">
            <v>36.332949999999997</v>
          </cell>
          <cell r="J813" t="str">
            <v>034</v>
          </cell>
          <cell r="K813" t="str">
            <v>No</v>
          </cell>
        </row>
        <row r="814">
          <cell r="A814" t="str">
            <v>17975</v>
          </cell>
          <cell r="B814" t="str">
            <v>SANCHINARRO</v>
          </cell>
          <cell r="C814" t="str">
            <v>AVDA. MARIA DE PORTUGAL, 15 FRENTE A EL CORTE INGLES</v>
          </cell>
          <cell r="D814" t="str">
            <v>MADRID</v>
          </cell>
          <cell r="E814" t="str">
            <v>MADRID</v>
          </cell>
          <cell r="F814" t="str">
            <v>28050</v>
          </cell>
          <cell r="G814" t="str">
            <v>913026082</v>
          </cell>
          <cell r="H814">
            <v>-3.6628180000000001</v>
          </cell>
          <cell r="I814">
            <v>40.497613999999999</v>
          </cell>
          <cell r="J814" t="str">
            <v>034</v>
          </cell>
          <cell r="K814" t="str">
            <v>No</v>
          </cell>
        </row>
        <row r="815">
          <cell r="A815" t="str">
            <v>17984</v>
          </cell>
          <cell r="B815" t="str">
            <v>CARBAJOSA DE LA SAGRADA</v>
          </cell>
          <cell r="C815" t="str">
            <v>POLIGONO INDUSTRIAL EL MONTALVO, PARCELA A-10</v>
          </cell>
          <cell r="D815" t="str">
            <v>CARBAJOSA DE LA SAGRADA</v>
          </cell>
          <cell r="E815" t="str">
            <v>SALAMANCA</v>
          </cell>
          <cell r="F815" t="str">
            <v>37188</v>
          </cell>
          <cell r="G815" t="str">
            <v>923190476/618056913</v>
          </cell>
          <cell r="H815">
            <v>-5.6568589999999999</v>
          </cell>
          <cell r="I815">
            <v>40.947364999999998</v>
          </cell>
          <cell r="J815" t="str">
            <v>034</v>
          </cell>
          <cell r="K815" t="str">
            <v>No</v>
          </cell>
        </row>
        <row r="816">
          <cell r="A816" t="str">
            <v>17991</v>
          </cell>
          <cell r="B816" t="str">
            <v>GORNAZO I</v>
          </cell>
          <cell r="C816" t="str">
            <v>A-67 PK: 191</v>
          </cell>
          <cell r="D816" t="str">
            <v>MIENGO</v>
          </cell>
          <cell r="E816" t="str">
            <v>CANTABRIA</v>
          </cell>
          <cell r="F816" t="str">
            <v>39310</v>
          </cell>
          <cell r="G816" t="str">
            <v>620686903</v>
          </cell>
          <cell r="H816">
            <v>-3.987222</v>
          </cell>
          <cell r="I816">
            <v>43.407778</v>
          </cell>
          <cell r="J816" t="str">
            <v>034</v>
          </cell>
          <cell r="K816" t="str">
            <v>No</v>
          </cell>
        </row>
        <row r="817">
          <cell r="A817" t="str">
            <v>17992</v>
          </cell>
          <cell r="B817" t="str">
            <v>GORNAZO II</v>
          </cell>
          <cell r="C817" t="str">
            <v>A-67 PK: 191</v>
          </cell>
          <cell r="D817" t="str">
            <v>MIENGO</v>
          </cell>
          <cell r="E817" t="str">
            <v>CANTABRIA</v>
          </cell>
          <cell r="F817" t="str">
            <v>39310</v>
          </cell>
          <cell r="G817" t="str">
            <v>629711808</v>
          </cell>
          <cell r="H817">
            <v>-3.9858060000000002</v>
          </cell>
          <cell r="I817">
            <v>43.406722000000002</v>
          </cell>
          <cell r="J817" t="str">
            <v>034</v>
          </cell>
          <cell r="K817" t="str">
            <v>No</v>
          </cell>
        </row>
        <row r="818">
          <cell r="A818" t="str">
            <v>17994</v>
          </cell>
          <cell r="B818" t="str">
            <v>CABOTEJA</v>
          </cell>
          <cell r="C818" t="str">
            <v>CA-146 PK: 5,2</v>
          </cell>
          <cell r="D818" t="str">
            <v>RIBAMONTAN AL MAR</v>
          </cell>
          <cell r="E818" t="str">
            <v>CANTABRIA</v>
          </cell>
          <cell r="F818" t="str">
            <v>39150</v>
          </cell>
          <cell r="G818" t="str">
            <v>665470018</v>
          </cell>
          <cell r="H818">
            <v>-3.698944</v>
          </cell>
          <cell r="I818">
            <v>43.446666999999998</v>
          </cell>
          <cell r="J818" t="str">
            <v>034</v>
          </cell>
          <cell r="K818" t="str">
            <v>No</v>
          </cell>
        </row>
        <row r="819">
          <cell r="A819" t="str">
            <v>17997</v>
          </cell>
          <cell r="B819" t="str">
            <v>BAÑERES DE MARIOLA</v>
          </cell>
          <cell r="C819" t="str">
            <v>LES MOLINES, 35</v>
          </cell>
          <cell r="D819" t="str">
            <v>BAÑERES</v>
          </cell>
          <cell r="E819" t="str">
            <v>ALICANTE</v>
          </cell>
          <cell r="F819" t="str">
            <v>03450</v>
          </cell>
          <cell r="G819" t="str">
            <v>966567289/615717426</v>
          </cell>
          <cell r="H819">
            <v>-0.67119399999999996</v>
          </cell>
          <cell r="I819">
            <v>38.720117999999999</v>
          </cell>
          <cell r="J819" t="str">
            <v>034</v>
          </cell>
          <cell r="K819" t="str">
            <v>No</v>
          </cell>
        </row>
        <row r="820">
          <cell r="A820" t="str">
            <v>18391</v>
          </cell>
          <cell r="B820" t="str">
            <v>IBI</v>
          </cell>
          <cell r="C820" t="str">
            <v>A-7 PK: 825</v>
          </cell>
          <cell r="D820" t="str">
            <v>IBI</v>
          </cell>
          <cell r="E820" t="str">
            <v>ALICANTE</v>
          </cell>
          <cell r="F820" t="str">
            <v>03440</v>
          </cell>
          <cell r="G820" t="str">
            <v>965550023</v>
          </cell>
          <cell r="H820">
            <v>-0.59331699999999998</v>
          </cell>
          <cell r="I820">
            <v>38.607913099999998</v>
          </cell>
          <cell r="J820" t="str">
            <v>034</v>
          </cell>
          <cell r="K820" t="str">
            <v>No</v>
          </cell>
        </row>
        <row r="821">
          <cell r="A821" t="str">
            <v>18397</v>
          </cell>
          <cell r="B821" t="str">
            <v>RIVAS</v>
          </cell>
          <cell r="C821" t="str">
            <v>AVDA. AURELIO ALVAREZ, S/N</v>
          </cell>
          <cell r="D821" t="str">
            <v>RIVAS-VACIAMADRID</v>
          </cell>
          <cell r="E821" t="str">
            <v>MADRID</v>
          </cell>
          <cell r="F821" t="str">
            <v>28529</v>
          </cell>
          <cell r="G821" t="str">
            <v>916665338/913671046</v>
          </cell>
          <cell r="H821">
            <v>-3.53125</v>
          </cell>
          <cell r="I821">
            <v>40.338805999999998</v>
          </cell>
          <cell r="J821" t="str">
            <v>034</v>
          </cell>
          <cell r="K821" t="str">
            <v>No</v>
          </cell>
        </row>
        <row r="822">
          <cell r="A822" t="str">
            <v>18543</v>
          </cell>
          <cell r="B822" t="str">
            <v>CAPUCHINOS</v>
          </cell>
          <cell r="C822" t="str">
            <v>AVDA. DE LA CONSTITUCION, 1 - PLAZA CAPUCHINOS, S/N</v>
          </cell>
          <cell r="D822" t="str">
            <v>ORIHUELA</v>
          </cell>
          <cell r="E822" t="str">
            <v>ALICANTE</v>
          </cell>
          <cell r="F822" t="str">
            <v>03300</v>
          </cell>
          <cell r="G822" t="str">
            <v>966742563</v>
          </cell>
          <cell r="H822">
            <v>-0.95350800000000002</v>
          </cell>
          <cell r="I822">
            <v>38.091566999999998</v>
          </cell>
          <cell r="J822" t="str">
            <v>034</v>
          </cell>
          <cell r="K822" t="str">
            <v>No</v>
          </cell>
        </row>
        <row r="823">
          <cell r="A823" t="str">
            <v>18551</v>
          </cell>
          <cell r="B823" t="str">
            <v>EL ROMERAL</v>
          </cell>
          <cell r="C823" t="str">
            <v>A-92 PK: 322</v>
          </cell>
          <cell r="D823" t="str">
            <v>BAZA</v>
          </cell>
          <cell r="E823" t="str">
            <v>GRANADA</v>
          </cell>
          <cell r="F823" t="str">
            <v>18800</v>
          </cell>
          <cell r="G823" t="str">
            <v>652672657</v>
          </cell>
          <cell r="H823">
            <v>-2.908013</v>
          </cell>
          <cell r="I823">
            <v>37.429813000000003</v>
          </cell>
          <cell r="J823" t="str">
            <v>034</v>
          </cell>
          <cell r="K823" t="str">
            <v>No</v>
          </cell>
        </row>
        <row r="824">
          <cell r="A824" t="str">
            <v>18577</v>
          </cell>
          <cell r="B824" t="str">
            <v>RIPOLL II</v>
          </cell>
          <cell r="C824" t="str">
            <v>C-17 PK: 92,7</v>
          </cell>
          <cell r="D824" t="str">
            <v>RIPOLL</v>
          </cell>
          <cell r="E824" t="str">
            <v>GERONA</v>
          </cell>
          <cell r="F824" t="str">
            <v>17500</v>
          </cell>
          <cell r="G824" t="str">
            <v>972700085</v>
          </cell>
          <cell r="H824">
            <v>2.1965279999999998</v>
          </cell>
          <cell r="I824">
            <v>42.184778000000001</v>
          </cell>
          <cell r="J824" t="str">
            <v>034</v>
          </cell>
          <cell r="K824" t="str">
            <v>No</v>
          </cell>
        </row>
        <row r="825">
          <cell r="A825" t="str">
            <v>18595</v>
          </cell>
          <cell r="B825" t="str">
            <v>SANTURTZI</v>
          </cell>
          <cell r="C825" t="str">
            <v>POLIGONO INDUSTRIAL EL ARBOL, 1</v>
          </cell>
          <cell r="D825" t="str">
            <v>SANTURCE</v>
          </cell>
          <cell r="E825" t="str">
            <v>VIZCAYA</v>
          </cell>
          <cell r="F825" t="str">
            <v>48980</v>
          </cell>
          <cell r="G825" t="str">
            <v>944836713/944936174</v>
          </cell>
          <cell r="H825">
            <v>-3.0469439999999999</v>
          </cell>
          <cell r="I825">
            <v>43.319639000000002</v>
          </cell>
          <cell r="J825" t="str">
            <v>034</v>
          </cell>
          <cell r="K825" t="str">
            <v>No</v>
          </cell>
        </row>
        <row r="826">
          <cell r="A826" t="str">
            <v>18601</v>
          </cell>
          <cell r="B826" t="str">
            <v>TORREJON DE ARDOZ</v>
          </cell>
          <cell r="C826" t="str">
            <v>AVDA. DEL SOL, S/N - POLIGONO INDUSTRIAL LAS MONJAS</v>
          </cell>
          <cell r="D826" t="str">
            <v>TORREJON DE ARDOZ</v>
          </cell>
          <cell r="E826" t="str">
            <v>MADRID</v>
          </cell>
          <cell r="F826" t="str">
            <v>28850</v>
          </cell>
          <cell r="G826" t="str">
            <v>916765935</v>
          </cell>
          <cell r="H826">
            <v>-3.4813329999999998</v>
          </cell>
          <cell r="I826">
            <v>40.447361000000001</v>
          </cell>
          <cell r="J826" t="str">
            <v>034</v>
          </cell>
          <cell r="K826" t="str">
            <v>No</v>
          </cell>
        </row>
        <row r="827">
          <cell r="A827" t="str">
            <v>18605</v>
          </cell>
          <cell r="B827" t="str">
            <v>RAIGADA VALLADOLID</v>
          </cell>
          <cell r="C827" t="str">
            <v>VA-900 PK: 2,7</v>
          </cell>
          <cell r="D827" t="str">
            <v>VALLADOLID</v>
          </cell>
          <cell r="E827" t="str">
            <v>VALLADOLID</v>
          </cell>
          <cell r="F827" t="str">
            <v>47009</v>
          </cell>
          <cell r="G827" t="str">
            <v>983349123/679442818</v>
          </cell>
          <cell r="H827">
            <v>-4.7421670000000002</v>
          </cell>
          <cell r="I827">
            <v>41.680694000000003</v>
          </cell>
          <cell r="J827" t="str">
            <v>034</v>
          </cell>
          <cell r="K827" t="str">
            <v>No</v>
          </cell>
        </row>
        <row r="828">
          <cell r="A828" t="str">
            <v>18614</v>
          </cell>
          <cell r="B828" t="str">
            <v>LA GOTETA II</v>
          </cell>
          <cell r="C828" t="str">
            <v>INFANTA, 31 ESQUINA AUSIAS MARCH, 22</v>
          </cell>
          <cell r="D828" t="str">
            <v>EL CAMPELLO</v>
          </cell>
          <cell r="E828" t="str">
            <v>ALICANTE</v>
          </cell>
          <cell r="F828" t="str">
            <v>03560</v>
          </cell>
          <cell r="G828" t="str">
            <v>965635802</v>
          </cell>
          <cell r="H828">
            <v>-0.401389</v>
          </cell>
          <cell r="I828">
            <v>38.424083000000003</v>
          </cell>
          <cell r="J828" t="str">
            <v>034</v>
          </cell>
          <cell r="K828" t="str">
            <v>No</v>
          </cell>
        </row>
        <row r="829">
          <cell r="A829" t="str">
            <v>18655</v>
          </cell>
          <cell r="B829" t="str">
            <v>CRESMAR</v>
          </cell>
          <cell r="C829" t="str">
            <v>A-8 PK: 234</v>
          </cell>
          <cell r="D829" t="str">
            <v>HELGUERA DE REOCIN</v>
          </cell>
          <cell r="E829" t="str">
            <v>CANTABRIA</v>
          </cell>
          <cell r="F829" t="str">
            <v>39538</v>
          </cell>
          <cell r="G829" t="str">
            <v>942821077/615549064</v>
          </cell>
          <cell r="H829">
            <v>-4.0930600000000004</v>
          </cell>
          <cell r="I829">
            <v>43.353875000000002</v>
          </cell>
          <cell r="J829" t="str">
            <v>034</v>
          </cell>
          <cell r="K829" t="str">
            <v>No</v>
          </cell>
        </row>
        <row r="830">
          <cell r="A830" t="str">
            <v>18682</v>
          </cell>
          <cell r="B830" t="str">
            <v>BERNARDA</v>
          </cell>
          <cell r="C830" t="str">
            <v>AVDA. CONSTITUCION, 225</v>
          </cell>
          <cell r="D830" t="str">
            <v>TORREJON DE ARDOZ</v>
          </cell>
          <cell r="E830" t="str">
            <v>MADRID</v>
          </cell>
          <cell r="F830" t="str">
            <v>28850</v>
          </cell>
          <cell r="G830" t="str">
            <v>916568104</v>
          </cell>
          <cell r="H830">
            <v>-3.4463889999999999</v>
          </cell>
          <cell r="I830">
            <v>40.463667000000001</v>
          </cell>
          <cell r="J830" t="str">
            <v>034</v>
          </cell>
          <cell r="K830" t="str">
            <v>No</v>
          </cell>
        </row>
        <row r="831">
          <cell r="A831" t="str">
            <v>18805</v>
          </cell>
          <cell r="B831" t="str">
            <v>VITORIA II</v>
          </cell>
          <cell r="C831" t="str">
            <v>DUSSELDORF, 1</v>
          </cell>
          <cell r="D831" t="str">
            <v>VITORIA</v>
          </cell>
          <cell r="E831" t="str">
            <v>ALAVA</v>
          </cell>
          <cell r="F831" t="str">
            <v>01010</v>
          </cell>
          <cell r="G831" t="str">
            <v>945218615</v>
          </cell>
          <cell r="H831">
            <v>-2.7099679999999999</v>
          </cell>
          <cell r="I831">
            <v>42.852403000000002</v>
          </cell>
          <cell r="J831" t="str">
            <v>034</v>
          </cell>
          <cell r="K831" t="str">
            <v>No</v>
          </cell>
        </row>
        <row r="832">
          <cell r="A832" t="str">
            <v>18811</v>
          </cell>
          <cell r="B832" t="str">
            <v>ELCHE</v>
          </cell>
          <cell r="C832" t="str">
            <v>N-340 PK: 716,3</v>
          </cell>
          <cell r="D832" t="str">
            <v>ELCHE</v>
          </cell>
          <cell r="E832" t="str">
            <v>ALICANTE</v>
          </cell>
          <cell r="F832" t="str">
            <v>03205</v>
          </cell>
          <cell r="G832" t="str">
            <v>965433072</v>
          </cell>
          <cell r="H832">
            <v>-0.73433300000000001</v>
          </cell>
          <cell r="I832">
            <v>38.258693999999998</v>
          </cell>
          <cell r="J832" t="str">
            <v>034</v>
          </cell>
          <cell r="K832" t="str">
            <v>No</v>
          </cell>
        </row>
        <row r="833">
          <cell r="A833" t="str">
            <v>18826</v>
          </cell>
          <cell r="B833" t="str">
            <v>CARBURANTES PREMIUM</v>
          </cell>
          <cell r="C833" t="str">
            <v>P.I. LAS QUEMADAS - GABREL RAMOS BEJARANO, S/N, PARCELA 110C</v>
          </cell>
          <cell r="D833" t="str">
            <v>CORDOBA</v>
          </cell>
          <cell r="E833" t="str">
            <v>CORDOBA</v>
          </cell>
          <cell r="F833" t="str">
            <v>14014</v>
          </cell>
          <cell r="G833" t="str">
            <v>957326475</v>
          </cell>
          <cell r="H833">
            <v>-4.72675</v>
          </cell>
          <cell r="I833">
            <v>37.898972000000001</v>
          </cell>
          <cell r="J833" t="str">
            <v>034</v>
          </cell>
          <cell r="K833" t="str">
            <v>No</v>
          </cell>
        </row>
        <row r="834">
          <cell r="A834" t="str">
            <v>18855</v>
          </cell>
          <cell r="B834" t="str">
            <v>CANCARIX II</v>
          </cell>
          <cell r="C834" t="str">
            <v>A-30 PK: 328,2</v>
          </cell>
          <cell r="D834" t="str">
            <v>CANCARIX</v>
          </cell>
          <cell r="E834" t="str">
            <v>ALBACETE</v>
          </cell>
          <cell r="F834" t="str">
            <v>02499</v>
          </cell>
          <cell r="G834" t="str">
            <v>967322801/660406738</v>
          </cell>
          <cell r="H834">
            <v>-1.5716669999999999</v>
          </cell>
          <cell r="I834">
            <v>38.417306000000004</v>
          </cell>
          <cell r="J834" t="str">
            <v>034</v>
          </cell>
          <cell r="K834" t="str">
            <v>No</v>
          </cell>
        </row>
        <row r="835">
          <cell r="A835" t="str">
            <v>18904</v>
          </cell>
          <cell r="B835" t="str">
            <v>FUNDACION AIDA</v>
          </cell>
          <cell r="C835" t="str">
            <v>AVDA. ISLAS BALEARES, S/N</v>
          </cell>
          <cell r="D835" t="str">
            <v>BURGOS</v>
          </cell>
          <cell r="E835" t="str">
            <v>BURGOS</v>
          </cell>
          <cell r="F835" t="str">
            <v>09006</v>
          </cell>
          <cell r="G835" t="str">
            <v>947227346/606617195</v>
          </cell>
          <cell r="H835">
            <v>-3.68066</v>
          </cell>
          <cell r="I835">
            <v>42.363650999999997</v>
          </cell>
          <cell r="J835" t="str">
            <v>034</v>
          </cell>
          <cell r="K835" t="str">
            <v>No</v>
          </cell>
        </row>
        <row r="836">
          <cell r="A836" t="str">
            <v>18935</v>
          </cell>
          <cell r="B836" t="str">
            <v>ROBLEDO DE LA VALDONCINA I</v>
          </cell>
          <cell r="C836" t="str">
            <v>AP-71 PK: 6,8</v>
          </cell>
          <cell r="D836" t="str">
            <v>VALVERDE DE LA VIRGEN</v>
          </cell>
          <cell r="E836" t="str">
            <v>LEON</v>
          </cell>
          <cell r="F836" t="str">
            <v>24391</v>
          </cell>
          <cell r="G836" t="str">
            <v>900100269</v>
          </cell>
          <cell r="H836">
            <v>-5.725301</v>
          </cell>
          <cell r="I836">
            <v>42.541867000000003</v>
          </cell>
          <cell r="J836" t="str">
            <v>034</v>
          </cell>
          <cell r="K836" t="str">
            <v>No</v>
          </cell>
        </row>
        <row r="837">
          <cell r="A837" t="str">
            <v>18936</v>
          </cell>
          <cell r="B837" t="str">
            <v>ROBLEDO DE LA VALDONCINA II</v>
          </cell>
          <cell r="C837" t="str">
            <v>AP-71 PK: 6,8</v>
          </cell>
          <cell r="D837" t="str">
            <v>VALVERDE DE LA VIRGEN</v>
          </cell>
          <cell r="E837" t="str">
            <v>LEON</v>
          </cell>
          <cell r="F837" t="str">
            <v>24391</v>
          </cell>
          <cell r="G837" t="str">
            <v>900100269</v>
          </cell>
          <cell r="H837">
            <v>-5.7248890000000001</v>
          </cell>
          <cell r="I837">
            <v>42.540638999999999</v>
          </cell>
          <cell r="J837" t="str">
            <v>034</v>
          </cell>
          <cell r="K837" t="str">
            <v>No</v>
          </cell>
        </row>
        <row r="838">
          <cell r="A838" t="str">
            <v>18983</v>
          </cell>
          <cell r="B838" t="str">
            <v>LOS VIÑEDOS</v>
          </cell>
          <cell r="C838" t="str">
            <v>CTRA. DE LAS MESAS, PK 0.5</v>
          </cell>
          <cell r="D838" t="str">
            <v>VILLARROBLEDO</v>
          </cell>
          <cell r="E838" t="str">
            <v>ALBACETE</v>
          </cell>
          <cell r="F838" t="str">
            <v>02600</v>
          </cell>
          <cell r="G838" t="str">
            <v>621247684</v>
          </cell>
          <cell r="H838">
            <v>-2.617083</v>
          </cell>
          <cell r="I838">
            <v>39.27225</v>
          </cell>
          <cell r="J838" t="str">
            <v>034</v>
          </cell>
          <cell r="K838" t="str">
            <v>Si</v>
          </cell>
        </row>
        <row r="839">
          <cell r="A839" t="str">
            <v>19001</v>
          </cell>
          <cell r="B839" t="str">
            <v>E.S. DEL CARMEN</v>
          </cell>
          <cell r="C839" t="str">
            <v>AVDA. ZARAGOZA, 20-22</v>
          </cell>
          <cell r="D839" t="str">
            <v>TERUEL</v>
          </cell>
          <cell r="E839" t="str">
            <v>TERUEL</v>
          </cell>
          <cell r="F839" t="str">
            <v>44001</v>
          </cell>
          <cell r="G839" t="str">
            <v>978601808</v>
          </cell>
          <cell r="H839">
            <v>-1.117383</v>
          </cell>
          <cell r="I839">
            <v>40.347524999999997</v>
          </cell>
          <cell r="J839" t="str">
            <v>034</v>
          </cell>
          <cell r="K839" t="str">
            <v>No</v>
          </cell>
        </row>
        <row r="840">
          <cell r="A840" t="str">
            <v>19005</v>
          </cell>
          <cell r="B840" t="str">
            <v>TORRALBA II</v>
          </cell>
          <cell r="C840" t="str">
            <v>A-43 PK: 14</v>
          </cell>
          <cell r="D840" t="str">
            <v>TORRALBA DE CALATRAVA</v>
          </cell>
          <cell r="E840" t="str">
            <v>CIUDAD REAL</v>
          </cell>
          <cell r="F840" t="str">
            <v>13160</v>
          </cell>
          <cell r="G840" t="str">
            <v>926690688/926690608</v>
          </cell>
          <cell r="H840">
            <v>-3.756389</v>
          </cell>
          <cell r="I840">
            <v>39.005916999999997</v>
          </cell>
          <cell r="J840" t="str">
            <v>034</v>
          </cell>
          <cell r="K840" t="str">
            <v>No</v>
          </cell>
        </row>
        <row r="841">
          <cell r="A841" t="str">
            <v>19012</v>
          </cell>
          <cell r="B841" t="str">
            <v>LOS ANGELES</v>
          </cell>
          <cell r="C841" t="str">
            <v>RUA DO AMIO, PARCELA 32 - POLIGONO INDUSTRIAL COSTA VELLA</v>
          </cell>
          <cell r="D841" t="str">
            <v>SANTIAGO DE COMPOSTELA</v>
          </cell>
          <cell r="E841" t="str">
            <v>LA CORUÑA</v>
          </cell>
          <cell r="F841" t="str">
            <v>15890</v>
          </cell>
          <cell r="G841" t="str">
            <v>637704610</v>
          </cell>
          <cell r="H841">
            <v>-8.5120810000000002</v>
          </cell>
          <cell r="I841">
            <v>42.901842000000002</v>
          </cell>
          <cell r="J841" t="str">
            <v>034</v>
          </cell>
          <cell r="K841" t="str">
            <v>No</v>
          </cell>
        </row>
        <row r="842">
          <cell r="A842" t="str">
            <v>19030</v>
          </cell>
          <cell r="B842" t="str">
            <v>MULLER MACHADO</v>
          </cell>
          <cell r="C842" t="str">
            <v>AVDA. DE BURGOS, 34</v>
          </cell>
          <cell r="D842" t="str">
            <v>VALLADOLID</v>
          </cell>
          <cell r="E842" t="str">
            <v>VALLADOLID</v>
          </cell>
          <cell r="F842" t="str">
            <v>47009</v>
          </cell>
          <cell r="G842" t="str">
            <v>943343966</v>
          </cell>
          <cell r="H842">
            <v>-4.7306499999999998</v>
          </cell>
          <cell r="I842">
            <v>41.664118999999999</v>
          </cell>
          <cell r="J842" t="str">
            <v>034</v>
          </cell>
          <cell r="K842" t="str">
            <v>No</v>
          </cell>
        </row>
        <row r="843">
          <cell r="A843" t="str">
            <v>19033</v>
          </cell>
          <cell r="B843" t="str">
            <v>TEIS</v>
          </cell>
          <cell r="C843" t="str">
            <v>TRAVESIA DE VIGO, 242</v>
          </cell>
          <cell r="D843" t="str">
            <v>VIGO</v>
          </cell>
          <cell r="E843" t="str">
            <v>PONTEVEDRA</v>
          </cell>
          <cell r="F843" t="str">
            <v>36207</v>
          </cell>
          <cell r="G843" t="str">
            <v>986261902</v>
          </cell>
          <cell r="H843">
            <v>-8.6932069999999992</v>
          </cell>
          <cell r="I843">
            <v>42.245981</v>
          </cell>
          <cell r="J843" t="str">
            <v>034</v>
          </cell>
          <cell r="K843" t="str">
            <v>No</v>
          </cell>
        </row>
        <row r="844">
          <cell r="A844" t="str">
            <v>19056</v>
          </cell>
          <cell r="B844" t="str">
            <v>CHILLARON DE CUENCA</v>
          </cell>
          <cell r="C844" t="str">
            <v>A-40 PK: 305</v>
          </cell>
          <cell r="D844" t="str">
            <v>CHILLARON DE CUENCA</v>
          </cell>
          <cell r="E844" t="str">
            <v>CUENCA</v>
          </cell>
          <cell r="F844" t="str">
            <v>16190</v>
          </cell>
          <cell r="G844" t="str">
            <v>969273319/689236060</v>
          </cell>
          <cell r="H844">
            <v>-2.200806</v>
          </cell>
          <cell r="I844">
            <v>40.084527999999999</v>
          </cell>
          <cell r="J844" t="str">
            <v>034</v>
          </cell>
          <cell r="K844" t="str">
            <v>No</v>
          </cell>
        </row>
        <row r="845">
          <cell r="A845" t="str">
            <v>19074</v>
          </cell>
          <cell r="B845" t="str">
            <v>SANTANDER</v>
          </cell>
          <cell r="C845" t="str">
            <v>JOSEFA DE LA MAZA, 2 - S-20</v>
          </cell>
          <cell r="D845" t="str">
            <v>SANTANDER</v>
          </cell>
          <cell r="E845" t="str">
            <v>CANTABRIA</v>
          </cell>
          <cell r="F845" t="str">
            <v>39012</v>
          </cell>
          <cell r="G845" t="str">
            <v>942355331/942355937</v>
          </cell>
          <cell r="H845">
            <v>-3.8338869999999998</v>
          </cell>
          <cell r="I845">
            <v>43.467002000000001</v>
          </cell>
          <cell r="J845" t="str">
            <v>034</v>
          </cell>
          <cell r="K845" t="str">
            <v>No</v>
          </cell>
        </row>
        <row r="846">
          <cell r="A846" t="str">
            <v>19076</v>
          </cell>
          <cell r="B846" t="str">
            <v>PUZOL</v>
          </cell>
          <cell r="C846" t="str">
            <v>PARTIDA DE MARQUESET, S/N</v>
          </cell>
          <cell r="D846" t="str">
            <v>PUZOL</v>
          </cell>
          <cell r="E846" t="str">
            <v>VALENCIA</v>
          </cell>
          <cell r="F846" t="str">
            <v>46530</v>
          </cell>
          <cell r="G846" t="str">
            <v>961465143</v>
          </cell>
          <cell r="H846">
            <v>-0.31428600000000001</v>
          </cell>
          <cell r="I846">
            <v>39.610393999999999</v>
          </cell>
          <cell r="J846" t="str">
            <v>034</v>
          </cell>
          <cell r="K846" t="str">
            <v>No</v>
          </cell>
        </row>
        <row r="847">
          <cell r="A847" t="str">
            <v>19096</v>
          </cell>
          <cell r="B847" t="str">
            <v>ONTENIENTE</v>
          </cell>
          <cell r="C847" t="str">
            <v>AVDA. DEL TEXTIL, S/N</v>
          </cell>
          <cell r="D847" t="str">
            <v>ONTENIENTE</v>
          </cell>
          <cell r="E847" t="str">
            <v>VALENCIA</v>
          </cell>
          <cell r="F847" t="str">
            <v>46870</v>
          </cell>
          <cell r="G847" t="str">
            <v>962388393/962388619</v>
          </cell>
          <cell r="H847">
            <v>-0.59330000000000005</v>
          </cell>
          <cell r="I847">
            <v>38.8262</v>
          </cell>
          <cell r="J847" t="str">
            <v>034</v>
          </cell>
          <cell r="K847" t="str">
            <v>No</v>
          </cell>
        </row>
        <row r="848">
          <cell r="A848" t="str">
            <v>19112</v>
          </cell>
          <cell r="B848" t="str">
            <v>LA GALIA</v>
          </cell>
          <cell r="C848" t="str">
            <v>AVDA. DEL BIMILENARIO, S/N</v>
          </cell>
          <cell r="D848" t="str">
            <v>ELCHE</v>
          </cell>
          <cell r="E848" t="str">
            <v>ALICANTE</v>
          </cell>
          <cell r="F848" t="str">
            <v>03207</v>
          </cell>
          <cell r="G848" t="str">
            <v>965421448/628511145</v>
          </cell>
          <cell r="H848">
            <v>-0.684083</v>
          </cell>
          <cell r="I848">
            <v>38.283138999999998</v>
          </cell>
          <cell r="J848" t="str">
            <v>034</v>
          </cell>
          <cell r="K848" t="str">
            <v>No</v>
          </cell>
        </row>
        <row r="849">
          <cell r="A849" t="str">
            <v>19121</v>
          </cell>
          <cell r="B849" t="str">
            <v>IBARBURU</v>
          </cell>
          <cell r="C849" t="str">
            <v>N-121-A PK: 49</v>
          </cell>
          <cell r="D849" t="str">
            <v>SANTESTEBAN</v>
          </cell>
          <cell r="E849" t="str">
            <v>NAVARRA</v>
          </cell>
          <cell r="F849" t="str">
            <v>31740</v>
          </cell>
          <cell r="G849" t="str">
            <v>948451978/655719893</v>
          </cell>
          <cell r="H849">
            <v>-1.668147</v>
          </cell>
          <cell r="I849">
            <v>43.152555999999997</v>
          </cell>
          <cell r="J849" t="str">
            <v>034</v>
          </cell>
          <cell r="K849" t="str">
            <v>Si</v>
          </cell>
        </row>
        <row r="850">
          <cell r="A850" t="str">
            <v>19124</v>
          </cell>
          <cell r="B850" t="str">
            <v>EL PALMERAL</v>
          </cell>
          <cell r="C850" t="str">
            <v>F-36 PK: 7,2</v>
          </cell>
          <cell r="D850" t="str">
            <v>CARTAGENA</v>
          </cell>
          <cell r="E850" t="str">
            <v>MURCIA</v>
          </cell>
          <cell r="F850" t="str">
            <v>30002</v>
          </cell>
          <cell r="G850" t="str">
            <v>670560413</v>
          </cell>
          <cell r="H850">
            <v>-0.968028</v>
          </cell>
          <cell r="I850">
            <v>37.684027999999998</v>
          </cell>
          <cell r="J850" t="str">
            <v>034</v>
          </cell>
          <cell r="K850" t="str">
            <v>Si</v>
          </cell>
        </row>
        <row r="851">
          <cell r="A851" t="str">
            <v>19136</v>
          </cell>
          <cell r="B851" t="str">
            <v>ALDEANUEVA</v>
          </cell>
          <cell r="C851" t="str">
            <v>A-66 PK: 436,4</v>
          </cell>
          <cell r="D851" t="str">
            <v>ALDEANUEVA DEL CAMINO</v>
          </cell>
          <cell r="E851" t="str">
            <v>CACERES</v>
          </cell>
          <cell r="F851" t="str">
            <v>10740</v>
          </cell>
          <cell r="G851" t="str">
            <v>927484339/927484337</v>
          </cell>
          <cell r="H851">
            <v>-5.9170189999999998</v>
          </cell>
          <cell r="I851">
            <v>40.264822000000002</v>
          </cell>
          <cell r="J851" t="str">
            <v>034</v>
          </cell>
          <cell r="K851" t="str">
            <v>No</v>
          </cell>
        </row>
        <row r="852">
          <cell r="A852" t="str">
            <v>19152</v>
          </cell>
          <cell r="B852" t="str">
            <v>PEDROSILLO II</v>
          </cell>
          <cell r="C852" t="str">
            <v>A-62 PK: 225</v>
          </cell>
          <cell r="D852" t="str">
            <v>PEDROSILLO EL RALO</v>
          </cell>
          <cell r="E852" t="str">
            <v>SALAMANCA</v>
          </cell>
          <cell r="F852" t="str">
            <v>37427</v>
          </cell>
          <cell r="G852" t="str">
            <v>923350900/618056913</v>
          </cell>
          <cell r="H852">
            <v>-5.5437430000000001</v>
          </cell>
          <cell r="I852">
            <v>41.054997999999998</v>
          </cell>
          <cell r="J852" t="str">
            <v>034</v>
          </cell>
          <cell r="K852" t="str">
            <v>No</v>
          </cell>
        </row>
        <row r="853">
          <cell r="A853" t="str">
            <v>19168</v>
          </cell>
          <cell r="B853" t="str">
            <v>DIPUTACION</v>
          </cell>
          <cell r="C853" t="str">
            <v>DIPUTACION, 9</v>
          </cell>
          <cell r="D853" t="str">
            <v>BARCELONA</v>
          </cell>
          <cell r="E853" t="str">
            <v>BARCELONA</v>
          </cell>
          <cell r="F853" t="str">
            <v>08014</v>
          </cell>
          <cell r="G853" t="str">
            <v>937444653/620005545</v>
          </cell>
          <cell r="H853">
            <v>2.148806</v>
          </cell>
          <cell r="I853">
            <v>41.376750000000001</v>
          </cell>
          <cell r="J853" t="str">
            <v>034</v>
          </cell>
          <cell r="K853" t="str">
            <v>No</v>
          </cell>
        </row>
        <row r="854">
          <cell r="A854" t="str">
            <v>19169</v>
          </cell>
          <cell r="B854" t="str">
            <v>NAVIA</v>
          </cell>
          <cell r="C854" t="str">
            <v>N-634 PK: 521</v>
          </cell>
          <cell r="D854" t="str">
            <v>NAVIA</v>
          </cell>
          <cell r="E854" t="str">
            <v>ASTURIAS</v>
          </cell>
          <cell r="F854" t="str">
            <v>33710</v>
          </cell>
          <cell r="G854" t="str">
            <v>985631466/609830831</v>
          </cell>
          <cell r="H854">
            <v>-6.6936390000000001</v>
          </cell>
          <cell r="I854">
            <v>43.535066999999998</v>
          </cell>
          <cell r="J854" t="str">
            <v>034</v>
          </cell>
          <cell r="K854" t="str">
            <v>No</v>
          </cell>
        </row>
        <row r="855">
          <cell r="A855" t="str">
            <v>19170</v>
          </cell>
          <cell r="B855" t="str">
            <v>PALLEJA II</v>
          </cell>
          <cell r="C855" t="str">
            <v>RONDA SANTA EULALIA, 33 - AUTOVIA DEL BAIX LLOBREGAT</v>
          </cell>
          <cell r="D855" t="str">
            <v>PALLEJA</v>
          </cell>
          <cell r="E855" t="str">
            <v>BARCELONA</v>
          </cell>
          <cell r="F855" t="str">
            <v>08780</v>
          </cell>
          <cell r="G855" t="str">
            <v>936634786</v>
          </cell>
          <cell r="H855">
            <v>2.0015960000000002</v>
          </cell>
          <cell r="I855">
            <v>41.419175000000003</v>
          </cell>
          <cell r="J855" t="str">
            <v>034</v>
          </cell>
          <cell r="K855" t="str">
            <v>No</v>
          </cell>
        </row>
        <row r="856">
          <cell r="A856" t="str">
            <v>19185</v>
          </cell>
          <cell r="B856" t="str">
            <v>NAUT ARAN</v>
          </cell>
          <cell r="C856" t="str">
            <v>C-28 PK: 29,5</v>
          </cell>
          <cell r="D856" t="str">
            <v>ARTIES</v>
          </cell>
          <cell r="E856" t="str">
            <v>LERIDA</v>
          </cell>
          <cell r="F856" t="str">
            <v>25599</v>
          </cell>
          <cell r="G856" t="str">
            <v>973641350</v>
          </cell>
          <cell r="H856">
            <v>0.86258299999999999</v>
          </cell>
          <cell r="I856">
            <v>42.700221999999997</v>
          </cell>
          <cell r="J856" t="str">
            <v>034</v>
          </cell>
          <cell r="K856" t="str">
            <v>No</v>
          </cell>
        </row>
        <row r="857">
          <cell r="A857" t="str">
            <v>19186</v>
          </cell>
          <cell r="B857" t="str">
            <v>PUENTE MADRID</v>
          </cell>
          <cell r="C857" t="str">
            <v>M-607 PK: 48,2</v>
          </cell>
          <cell r="D857" t="str">
            <v>CERCEDA</v>
          </cell>
          <cell r="E857" t="str">
            <v>MADRID</v>
          </cell>
          <cell r="F857" t="str">
            <v>28412</v>
          </cell>
          <cell r="G857" t="str">
            <v>918420004</v>
          </cell>
          <cell r="H857">
            <v>-3.923861</v>
          </cell>
          <cell r="I857">
            <v>40.698222000000001</v>
          </cell>
          <cell r="J857" t="str">
            <v>034</v>
          </cell>
          <cell r="K857" t="str">
            <v>No</v>
          </cell>
        </row>
        <row r="858">
          <cell r="A858" t="str">
            <v>19243</v>
          </cell>
          <cell r="B858" t="str">
            <v>EL REAL</v>
          </cell>
          <cell r="C858" t="str">
            <v>A-7 PK: 543</v>
          </cell>
          <cell r="D858" t="str">
            <v>ANTAS</v>
          </cell>
          <cell r="E858" t="str">
            <v>ALMERIA</v>
          </cell>
          <cell r="F858" t="str">
            <v>04628</v>
          </cell>
          <cell r="G858" t="str">
            <v>950459079/620291016</v>
          </cell>
          <cell r="H858">
            <v>-1.9003060000000001</v>
          </cell>
          <cell r="I858">
            <v>37.260306</v>
          </cell>
          <cell r="J858" t="str">
            <v>034</v>
          </cell>
          <cell r="K858" t="str">
            <v>No</v>
          </cell>
        </row>
        <row r="859">
          <cell r="A859" t="str">
            <v>19244</v>
          </cell>
          <cell r="B859" t="str">
            <v>BLANCA</v>
          </cell>
          <cell r="C859" t="str">
            <v>A-30 PK: 365,2</v>
          </cell>
          <cell r="D859" t="str">
            <v>BLANCA</v>
          </cell>
          <cell r="E859" t="str">
            <v>MURCIA</v>
          </cell>
          <cell r="F859" t="str">
            <v>30540</v>
          </cell>
          <cell r="G859" t="str">
            <v>968459724</v>
          </cell>
          <cell r="H859">
            <v>-1.3332079999999999</v>
          </cell>
          <cell r="I859">
            <v>38.192393000000003</v>
          </cell>
          <cell r="J859" t="str">
            <v>034</v>
          </cell>
          <cell r="K859" t="str">
            <v>No</v>
          </cell>
        </row>
        <row r="860">
          <cell r="A860" t="str">
            <v>19245</v>
          </cell>
          <cell r="B860" t="str">
            <v>RAMON Y CAJAL</v>
          </cell>
          <cell r="C860" t="str">
            <v>PASEO RAMON Y CAJAL, 91</v>
          </cell>
          <cell r="D860" t="str">
            <v>HUESCA</v>
          </cell>
          <cell r="E860" t="str">
            <v>HUESCA</v>
          </cell>
          <cell r="F860" t="str">
            <v>22006</v>
          </cell>
          <cell r="G860" t="str">
            <v>974240096</v>
          </cell>
          <cell r="H860">
            <v>-0.388548</v>
          </cell>
          <cell r="I860">
            <v>42.140453999999998</v>
          </cell>
          <cell r="J860" t="str">
            <v>034</v>
          </cell>
          <cell r="K860" t="str">
            <v>No</v>
          </cell>
        </row>
        <row r="861">
          <cell r="A861" t="str">
            <v>19267</v>
          </cell>
          <cell r="B861" t="str">
            <v>FORUM</v>
          </cell>
          <cell r="C861" t="str">
            <v>AVDA. RAMON LLULL ESQ. EDUARDO MARISTANY</v>
          </cell>
          <cell r="D861" t="str">
            <v>SAN ADRIAN DE BESOS</v>
          </cell>
          <cell r="E861" t="str">
            <v>BARCELONA</v>
          </cell>
          <cell r="F861" t="str">
            <v>08930</v>
          </cell>
          <cell r="G861" t="str">
            <v>933563835/686194967</v>
          </cell>
          <cell r="H861">
            <v>2.2247870000000001</v>
          </cell>
          <cell r="I861">
            <v>41.417808999999998</v>
          </cell>
          <cell r="J861" t="str">
            <v>034</v>
          </cell>
          <cell r="K861" t="str">
            <v>No</v>
          </cell>
        </row>
        <row r="862">
          <cell r="A862" t="str">
            <v>19268</v>
          </cell>
          <cell r="B862" t="str">
            <v>YUCATAN</v>
          </cell>
          <cell r="C862" t="str">
            <v>GLORIETA DE YUCATAN, S/N</v>
          </cell>
          <cell r="D862" t="str">
            <v>MADRID</v>
          </cell>
          <cell r="E862" t="str">
            <v>MADRID</v>
          </cell>
          <cell r="F862" t="str">
            <v>28042</v>
          </cell>
          <cell r="G862" t="str">
            <v>915991381</v>
          </cell>
          <cell r="H862">
            <v>-3.627265</v>
          </cell>
          <cell r="I862">
            <v>40.450913999999997</v>
          </cell>
          <cell r="J862" t="str">
            <v>034</v>
          </cell>
          <cell r="K862" t="str">
            <v>No</v>
          </cell>
        </row>
        <row r="863">
          <cell r="A863" t="str">
            <v>19280</v>
          </cell>
          <cell r="B863" t="str">
            <v>ALBAL</v>
          </cell>
          <cell r="C863" t="str">
            <v>AVDA. PADRE CARLOS FERRIS, 109</v>
          </cell>
          <cell r="D863" t="str">
            <v>ALBAL</v>
          </cell>
          <cell r="E863" t="str">
            <v>VALENCIA</v>
          </cell>
          <cell r="F863" t="str">
            <v>46470</v>
          </cell>
          <cell r="G863" t="str">
            <v>649064229/683622346</v>
          </cell>
          <cell r="H863">
            <v>-0.40736699999999998</v>
          </cell>
          <cell r="I863">
            <v>39.39235</v>
          </cell>
          <cell r="J863" t="str">
            <v>034</v>
          </cell>
          <cell r="K863" t="str">
            <v>No</v>
          </cell>
        </row>
        <row r="864">
          <cell r="A864" t="str">
            <v>19295</v>
          </cell>
          <cell r="B864" t="str">
            <v>CABORANA</v>
          </cell>
          <cell r="C864" t="str">
            <v>POLIGONO INDUSTRIAL DE CABORANA</v>
          </cell>
          <cell r="D864" t="str">
            <v>CABORANA DE ALLER</v>
          </cell>
          <cell r="E864" t="str">
            <v>ASTURIAS</v>
          </cell>
          <cell r="F864" t="str">
            <v>33684</v>
          </cell>
          <cell r="G864" t="str">
            <v>985481595</v>
          </cell>
          <cell r="H864">
            <v>-5.7543329999999999</v>
          </cell>
          <cell r="I864">
            <v>43.174138999999997</v>
          </cell>
          <cell r="J864" t="str">
            <v>034</v>
          </cell>
          <cell r="K864" t="str">
            <v>No</v>
          </cell>
        </row>
        <row r="865">
          <cell r="A865" t="str">
            <v>19305</v>
          </cell>
          <cell r="B865" t="str">
            <v>EL PELAO</v>
          </cell>
          <cell r="C865" t="str">
            <v>A-92N PK: 341,6</v>
          </cell>
          <cell r="D865" t="str">
            <v>BAZA</v>
          </cell>
          <cell r="E865" t="str">
            <v>GRANADA</v>
          </cell>
          <cell r="F865" t="str">
            <v>18800</v>
          </cell>
          <cell r="G865" t="str">
            <v>958712376/609545538</v>
          </cell>
          <cell r="H865">
            <v>-2.7377530000000001</v>
          </cell>
          <cell r="I865">
            <v>37.507821999999997</v>
          </cell>
          <cell r="J865" t="str">
            <v>034</v>
          </cell>
          <cell r="K865" t="str">
            <v>No</v>
          </cell>
        </row>
        <row r="866">
          <cell r="A866" t="str">
            <v>19307</v>
          </cell>
          <cell r="B866" t="str">
            <v>CORRAL DE ALMAGUER I</v>
          </cell>
          <cell r="C866" t="str">
            <v>AP-36 PK: 40,399999999999999</v>
          </cell>
          <cell r="D866" t="str">
            <v>CORRAL DE ALMAGUER</v>
          </cell>
          <cell r="E866" t="str">
            <v>TOLEDO</v>
          </cell>
          <cell r="F866" t="str">
            <v>45880</v>
          </cell>
          <cell r="G866" t="str">
            <v>925598236</v>
          </cell>
          <cell r="H866">
            <v>-3.1343329999999998</v>
          </cell>
          <cell r="I866">
            <v>39.723416999999998</v>
          </cell>
          <cell r="J866" t="str">
            <v>034</v>
          </cell>
          <cell r="K866" t="str">
            <v>No</v>
          </cell>
        </row>
        <row r="867">
          <cell r="A867" t="str">
            <v>19308</v>
          </cell>
          <cell r="B867" t="str">
            <v>CORRAL DE ALMAGUER II</v>
          </cell>
          <cell r="C867" t="str">
            <v>AP-36 PK: 34</v>
          </cell>
          <cell r="D867" t="str">
            <v>CORRAL DE ALMAGUER</v>
          </cell>
          <cell r="E867" t="str">
            <v>TOLEDO</v>
          </cell>
          <cell r="F867" t="str">
            <v>45880</v>
          </cell>
          <cell r="G867" t="str">
            <v>925598230</v>
          </cell>
          <cell r="H867">
            <v>-3.132806</v>
          </cell>
          <cell r="I867">
            <v>39.724249999999998</v>
          </cell>
          <cell r="J867" t="str">
            <v>034</v>
          </cell>
          <cell r="K867" t="str">
            <v>No</v>
          </cell>
        </row>
        <row r="868">
          <cell r="A868" t="str">
            <v>19309</v>
          </cell>
          <cell r="B868" t="str">
            <v>SANTA MARIA DE LOS LLANOS I</v>
          </cell>
          <cell r="C868" t="str">
            <v>AP-36 PK: 84</v>
          </cell>
          <cell r="D868" t="str">
            <v>SANTA MARIA DE LOS LLANOS</v>
          </cell>
          <cell r="E868" t="str">
            <v>CUENCA</v>
          </cell>
          <cell r="F868" t="str">
            <v>16639</v>
          </cell>
          <cell r="G868" t="str">
            <v>969148300/680375043</v>
          </cell>
          <cell r="H868">
            <v>-2.826041</v>
          </cell>
          <cell r="I868">
            <v>39.485022999999998</v>
          </cell>
          <cell r="J868" t="str">
            <v>034</v>
          </cell>
          <cell r="K868" t="str">
            <v>No</v>
          </cell>
        </row>
        <row r="869">
          <cell r="A869" t="str">
            <v>19310</v>
          </cell>
          <cell r="B869" t="str">
            <v>SANTA MARIA DE LOS LLANOS II</v>
          </cell>
          <cell r="C869" t="str">
            <v>AP-36 PK: 84</v>
          </cell>
          <cell r="D869" t="str">
            <v>SANTA MARIA DE LOS LLANOS</v>
          </cell>
          <cell r="E869" t="str">
            <v>CUENCA</v>
          </cell>
          <cell r="F869" t="str">
            <v>16639</v>
          </cell>
          <cell r="G869" t="str">
            <v>969148574/680375043</v>
          </cell>
          <cell r="H869">
            <v>-2.8236180000000002</v>
          </cell>
          <cell r="I869">
            <v>39.485902000000003</v>
          </cell>
          <cell r="J869" t="str">
            <v>034</v>
          </cell>
          <cell r="K869" t="str">
            <v>No</v>
          </cell>
        </row>
        <row r="870">
          <cell r="A870" t="str">
            <v>19311</v>
          </cell>
          <cell r="B870" t="str">
            <v>EL PROVENCIO I</v>
          </cell>
          <cell r="C870" t="str">
            <v>AP-36 PK: 120</v>
          </cell>
          <cell r="D870" t="str">
            <v>EL PROVENCIO</v>
          </cell>
          <cell r="E870" t="str">
            <v>CUENCA</v>
          </cell>
          <cell r="F870" t="str">
            <v>16670</v>
          </cell>
          <cell r="G870" t="str">
            <v>967573216/650607701</v>
          </cell>
          <cell r="H870">
            <v>-2.589</v>
          </cell>
          <cell r="I870">
            <v>39.412194</v>
          </cell>
          <cell r="J870" t="str">
            <v>034</v>
          </cell>
          <cell r="K870" t="str">
            <v>No</v>
          </cell>
        </row>
        <row r="871">
          <cell r="A871" t="str">
            <v>19312</v>
          </cell>
          <cell r="B871" t="str">
            <v>EL PROVENCIO II</v>
          </cell>
          <cell r="C871" t="str">
            <v>AP-36 PK: 120</v>
          </cell>
          <cell r="D871" t="str">
            <v>EL PROVENCIO</v>
          </cell>
          <cell r="E871" t="str">
            <v>CUENCA</v>
          </cell>
          <cell r="F871" t="str">
            <v>16670</v>
          </cell>
          <cell r="G871" t="str">
            <v>967573220/680375043</v>
          </cell>
          <cell r="H871">
            <v>-2.5878890000000001</v>
          </cell>
          <cell r="I871">
            <v>39.413333000000002</v>
          </cell>
          <cell r="J871" t="str">
            <v>034</v>
          </cell>
          <cell r="K871" t="str">
            <v>No</v>
          </cell>
        </row>
        <row r="872">
          <cell r="A872" t="str">
            <v>19313</v>
          </cell>
          <cell r="B872" t="str">
            <v>SAN CLEMENTE I</v>
          </cell>
          <cell r="C872" t="str">
            <v>A-43 PK: 156,1</v>
          </cell>
          <cell r="D872" t="str">
            <v>SAN CLEMENTE</v>
          </cell>
          <cell r="E872" t="str">
            <v>CUENCA</v>
          </cell>
          <cell r="F872" t="str">
            <v>16600</v>
          </cell>
          <cell r="G872" t="str">
            <v>969147100/683307579</v>
          </cell>
          <cell r="H872">
            <v>-2.4078889999999999</v>
          </cell>
          <cell r="I872">
            <v>39.394027999999999</v>
          </cell>
          <cell r="J872" t="str">
            <v>034</v>
          </cell>
          <cell r="K872" t="str">
            <v>No</v>
          </cell>
        </row>
        <row r="873">
          <cell r="A873" t="str">
            <v>19314</v>
          </cell>
          <cell r="B873" t="str">
            <v>SAN CLEMENTE II</v>
          </cell>
          <cell r="C873" t="str">
            <v>A-43 PK: 156,1</v>
          </cell>
          <cell r="D873" t="str">
            <v>SAN CLEMENTE</v>
          </cell>
          <cell r="E873" t="str">
            <v>CUENCA</v>
          </cell>
          <cell r="F873" t="str">
            <v>16600</v>
          </cell>
          <cell r="G873" t="str">
            <v>969147093/683307579</v>
          </cell>
          <cell r="H873">
            <v>-2.4091390000000001</v>
          </cell>
          <cell r="I873">
            <v>39.395083</v>
          </cell>
          <cell r="J873" t="str">
            <v>034</v>
          </cell>
          <cell r="K873" t="str">
            <v>No</v>
          </cell>
        </row>
        <row r="874">
          <cell r="A874" t="str">
            <v>19360</v>
          </cell>
          <cell r="B874" t="str">
            <v>FIERROIL</v>
          </cell>
          <cell r="C874" t="str">
            <v>A-66 PK: 657</v>
          </cell>
          <cell r="D874" t="str">
            <v>VILLAFRANCA DE LOS BARROS</v>
          </cell>
          <cell r="E874" t="str">
            <v>BADAJOZ</v>
          </cell>
          <cell r="F874" t="str">
            <v>06220</v>
          </cell>
          <cell r="G874" t="str">
            <v>628437930/628437944</v>
          </cell>
          <cell r="H874">
            <v>-6.3704539999999996</v>
          </cell>
          <cell r="I874">
            <v>38.626849999999997</v>
          </cell>
          <cell r="J874" t="str">
            <v>034</v>
          </cell>
          <cell r="K874" t="str">
            <v>No</v>
          </cell>
        </row>
        <row r="875">
          <cell r="A875" t="str">
            <v>19396</v>
          </cell>
          <cell r="B875" t="str">
            <v>CERQUEDA</v>
          </cell>
          <cell r="C875" t="str">
            <v>AC-414 PK: 1</v>
          </cell>
          <cell r="D875" t="str">
            <v>CARBALLO</v>
          </cell>
          <cell r="E875" t="str">
            <v>LA CORUÑA</v>
          </cell>
          <cell r="F875" t="str">
            <v>15100</v>
          </cell>
          <cell r="G875" t="str">
            <v>981754978</v>
          </cell>
          <cell r="H875">
            <v>-8.6856369999999998</v>
          </cell>
          <cell r="I875">
            <v>43.204002000000003</v>
          </cell>
          <cell r="J875" t="str">
            <v>034</v>
          </cell>
          <cell r="K875" t="str">
            <v>No</v>
          </cell>
        </row>
        <row r="876">
          <cell r="A876" t="str">
            <v>19407</v>
          </cell>
          <cell r="B876" t="str">
            <v>CALZADILLA DE LOS BARROS</v>
          </cell>
          <cell r="C876" t="str">
            <v>A-66 PK: 694</v>
          </cell>
          <cell r="D876" t="str">
            <v>CALZADILLA DE LOS BARROS</v>
          </cell>
          <cell r="E876" t="str">
            <v>BADAJOZ</v>
          </cell>
          <cell r="F876" t="str">
            <v>06249</v>
          </cell>
          <cell r="G876" t="str">
            <v>924149282</v>
          </cell>
          <cell r="H876">
            <v>-6.3021229999999999</v>
          </cell>
          <cell r="I876">
            <v>38.315156000000002</v>
          </cell>
          <cell r="J876" t="str">
            <v>034</v>
          </cell>
          <cell r="K876" t="str">
            <v>No</v>
          </cell>
        </row>
        <row r="877">
          <cell r="A877" t="str">
            <v>19409</v>
          </cell>
          <cell r="B877" t="str">
            <v>JAVEA</v>
          </cell>
          <cell r="C877" t="str">
            <v>AVDA. DEL PLA,  77</v>
          </cell>
          <cell r="D877" t="str">
            <v>JAVEA</v>
          </cell>
          <cell r="E877" t="str">
            <v>ALICANTE</v>
          </cell>
          <cell r="F877" t="str">
            <v>03730</v>
          </cell>
          <cell r="G877" t="str">
            <v>965793260</v>
          </cell>
          <cell r="H877">
            <v>0.17884800000000001</v>
          </cell>
          <cell r="I877">
            <v>38.784742999999999</v>
          </cell>
          <cell r="J877" t="str">
            <v>034</v>
          </cell>
          <cell r="K877" t="str">
            <v>No</v>
          </cell>
        </row>
        <row r="878">
          <cell r="A878" t="str">
            <v>19426</v>
          </cell>
          <cell r="B878" t="str">
            <v>PETROAGOST</v>
          </cell>
          <cell r="C878" t="str">
            <v>CV-820 PK: 13</v>
          </cell>
          <cell r="D878" t="str">
            <v>AGOST</v>
          </cell>
          <cell r="E878" t="str">
            <v>ALICANTE</v>
          </cell>
          <cell r="F878" t="str">
            <v>03698</v>
          </cell>
          <cell r="G878" t="str">
            <v>965692453/661918862</v>
          </cell>
          <cell r="H878">
            <v>-0.66225000000000001</v>
          </cell>
          <cell r="I878">
            <v>38.429417000000001</v>
          </cell>
          <cell r="J878" t="str">
            <v>034</v>
          </cell>
          <cell r="K878" t="str">
            <v>Si</v>
          </cell>
        </row>
        <row r="879">
          <cell r="A879" t="str">
            <v>19437</v>
          </cell>
          <cell r="B879" t="str">
            <v>VILLALONQUEJAR</v>
          </cell>
          <cell r="C879" t="str">
            <v>CONDADO DE TREVIÑO, 30 - P.I. VILLALONQUEJAR</v>
          </cell>
          <cell r="D879" t="str">
            <v>BURGOS</v>
          </cell>
          <cell r="E879" t="str">
            <v>BURGOS</v>
          </cell>
          <cell r="F879" t="str">
            <v>09001</v>
          </cell>
          <cell r="G879" t="str">
            <v>624741441</v>
          </cell>
          <cell r="H879">
            <v>-3.7185280000000001</v>
          </cell>
          <cell r="I879">
            <v>42.370528</v>
          </cell>
          <cell r="J879" t="str">
            <v>034</v>
          </cell>
          <cell r="K879" t="str">
            <v>No</v>
          </cell>
        </row>
        <row r="880">
          <cell r="A880" t="str">
            <v>19473</v>
          </cell>
          <cell r="B880" t="str">
            <v>VENTORRILLO</v>
          </cell>
          <cell r="C880" t="str">
            <v>CV-320 PK: 5,9</v>
          </cell>
          <cell r="D880" t="str">
            <v>SAGUNTO</v>
          </cell>
          <cell r="E880" t="str">
            <v>VALENCIA</v>
          </cell>
          <cell r="F880" t="str">
            <v>46500</v>
          </cell>
          <cell r="G880" t="str">
            <v>962602170</v>
          </cell>
          <cell r="H880">
            <v>-0.24493500000000001</v>
          </cell>
          <cell r="I880">
            <v>39.720891999999999</v>
          </cell>
          <cell r="J880" t="str">
            <v>034</v>
          </cell>
          <cell r="K880" t="str">
            <v>No</v>
          </cell>
        </row>
        <row r="881">
          <cell r="A881" t="str">
            <v>19474</v>
          </cell>
          <cell r="B881" t="str">
            <v>LA POBLA DE VALLBONA</v>
          </cell>
          <cell r="C881" t="str">
            <v>CV-35 PK: 17</v>
          </cell>
          <cell r="D881" t="str">
            <v>PUEBLA DE VALLBONA</v>
          </cell>
          <cell r="E881" t="str">
            <v>VALENCIA</v>
          </cell>
          <cell r="F881" t="str">
            <v>46185</v>
          </cell>
          <cell r="G881" t="str">
            <v>962765330/962765313</v>
          </cell>
          <cell r="H881">
            <v>-0.531555</v>
          </cell>
          <cell r="I881">
            <v>39.583319000000003</v>
          </cell>
          <cell r="J881" t="str">
            <v>034</v>
          </cell>
          <cell r="K881" t="str">
            <v>No</v>
          </cell>
        </row>
        <row r="882">
          <cell r="A882" t="str">
            <v>19493</v>
          </cell>
          <cell r="B882" t="str">
            <v>E.S. ALJARAQUE</v>
          </cell>
          <cell r="C882" t="str">
            <v>CERAMICA, 1 - P.I. LA RAYA, PARCELA 3, MANZANA E-2</v>
          </cell>
          <cell r="D882" t="str">
            <v>ALJARAQUE</v>
          </cell>
          <cell r="E882" t="str">
            <v>HUELVA</v>
          </cell>
          <cell r="F882" t="str">
            <v>21110</v>
          </cell>
          <cell r="G882" t="str">
            <v>657895517/697436641</v>
          </cell>
          <cell r="H882">
            <v>-7.0184170000000003</v>
          </cell>
          <cell r="I882">
            <v>37.257888999999999</v>
          </cell>
          <cell r="J882" t="str">
            <v>034</v>
          </cell>
          <cell r="K882" t="str">
            <v>No</v>
          </cell>
        </row>
        <row r="883">
          <cell r="A883" t="str">
            <v>19505</v>
          </cell>
          <cell r="B883" t="str">
            <v>VOLTASUR</v>
          </cell>
          <cell r="C883" t="str">
            <v>A-376 PK: 120,7</v>
          </cell>
          <cell r="D883" t="str">
            <v>RONDA</v>
          </cell>
          <cell r="E883" t="str">
            <v>MALAGA</v>
          </cell>
          <cell r="F883" t="str">
            <v>29400</v>
          </cell>
          <cell r="G883" t="str">
            <v>952870509/629150131</v>
          </cell>
          <cell r="H883">
            <v>-5.1623390000000002</v>
          </cell>
          <cell r="I883">
            <v>36.759217</v>
          </cell>
          <cell r="J883" t="str">
            <v>034</v>
          </cell>
          <cell r="K883" t="str">
            <v>No</v>
          </cell>
        </row>
        <row r="884">
          <cell r="A884" t="str">
            <v>19508</v>
          </cell>
          <cell r="B884" t="str">
            <v>EL NAVARRO</v>
          </cell>
          <cell r="C884" t="str">
            <v>A-2 PK: 285</v>
          </cell>
          <cell r="D884" t="str">
            <v>EPILA</v>
          </cell>
          <cell r="E884" t="str">
            <v>ZARAGOZA</v>
          </cell>
          <cell r="F884" t="str">
            <v>50290</v>
          </cell>
          <cell r="G884" t="str">
            <v>976810220</v>
          </cell>
          <cell r="H884">
            <v>-1.242631</v>
          </cell>
          <cell r="I884">
            <v>41.538611000000003</v>
          </cell>
          <cell r="J884" t="str">
            <v>034</v>
          </cell>
          <cell r="K884" t="str">
            <v>No</v>
          </cell>
        </row>
        <row r="885">
          <cell r="A885" t="str">
            <v>19511</v>
          </cell>
          <cell r="B885" t="str">
            <v>ARAIA</v>
          </cell>
          <cell r="C885" t="str">
            <v>A-1 PK: 384,9</v>
          </cell>
          <cell r="D885" t="str">
            <v>SAN MILLAN</v>
          </cell>
          <cell r="E885" t="str">
            <v>ALAVA</v>
          </cell>
          <cell r="F885" t="str">
            <v>01207</v>
          </cell>
          <cell r="G885" t="str">
            <v>945304042/689413687</v>
          </cell>
          <cell r="H885">
            <v>-2.3240829999999999</v>
          </cell>
          <cell r="I885">
            <v>42.863582999999998</v>
          </cell>
          <cell r="J885" t="str">
            <v>034</v>
          </cell>
          <cell r="K885" t="str">
            <v>Si</v>
          </cell>
        </row>
        <row r="886">
          <cell r="A886" t="str">
            <v>19539</v>
          </cell>
          <cell r="B886" t="str">
            <v>PUNTA PRIMA</v>
          </cell>
          <cell r="C886" t="str">
            <v>N-332 PK: 52,1</v>
          </cell>
          <cell r="D886" t="str">
            <v>ORIHUELA-COSTA</v>
          </cell>
          <cell r="E886" t="str">
            <v>ALICANTE</v>
          </cell>
          <cell r="F886" t="str">
            <v>03189</v>
          </cell>
          <cell r="G886" t="str">
            <v>965327921</v>
          </cell>
          <cell r="H886">
            <v>-0.71802200000000005</v>
          </cell>
          <cell r="I886">
            <v>37.943407000000001</v>
          </cell>
          <cell r="J886" t="str">
            <v>034</v>
          </cell>
          <cell r="K886" t="str">
            <v>No</v>
          </cell>
        </row>
        <row r="887">
          <cell r="A887" t="str">
            <v>19542</v>
          </cell>
          <cell r="B887" t="str">
            <v>LA PUEBLA DE VALVERDE</v>
          </cell>
          <cell r="C887" t="str">
            <v>A-23 PK: 92</v>
          </cell>
          <cell r="D887" t="str">
            <v>LA PUEBLA DE VALVERDE</v>
          </cell>
          <cell r="E887" t="str">
            <v>TERUEL</v>
          </cell>
          <cell r="F887" t="str">
            <v>44450</v>
          </cell>
          <cell r="G887" t="str">
            <v>978720323/978720326</v>
          </cell>
          <cell r="H887">
            <v>-0.93988899999999997</v>
          </cell>
          <cell r="I887">
            <v>40.220056</v>
          </cell>
          <cell r="J887" t="str">
            <v>034</v>
          </cell>
          <cell r="K887" t="str">
            <v>No</v>
          </cell>
        </row>
        <row r="888">
          <cell r="A888" t="str">
            <v>19543</v>
          </cell>
          <cell r="B888" t="str">
            <v>EL BERCIAL</v>
          </cell>
          <cell r="C888" t="str">
            <v>AVDA. DE LAS TRECE ROSAS, 6 - EL BERCIAL</v>
          </cell>
          <cell r="D888" t="str">
            <v>GETAFE</v>
          </cell>
          <cell r="E888" t="str">
            <v>MADRID</v>
          </cell>
          <cell r="F888" t="str">
            <v>28903</v>
          </cell>
          <cell r="G888" t="str">
            <v>914914149/914914232</v>
          </cell>
          <cell r="H888">
            <v>-3.732917</v>
          </cell>
          <cell r="I888">
            <v>40.323166999999998</v>
          </cell>
          <cell r="J888" t="str">
            <v>034</v>
          </cell>
          <cell r="K888" t="str">
            <v>No</v>
          </cell>
        </row>
        <row r="889">
          <cell r="A889" t="str">
            <v>19598</v>
          </cell>
          <cell r="B889" t="str">
            <v>PUERTO FORNELLS</v>
          </cell>
          <cell r="C889" t="str">
            <v>PUERTO DEPORTIVO DE FORNELLS</v>
          </cell>
          <cell r="D889" t="str">
            <v>FORNELLS</v>
          </cell>
          <cell r="E889" t="str">
            <v>BALEARES</v>
          </cell>
          <cell r="F889" t="str">
            <v>07109</v>
          </cell>
          <cell r="G889" t="str">
            <v>971378369/619274331</v>
          </cell>
          <cell r="H889">
            <v>4.131081</v>
          </cell>
          <cell r="I889">
            <v>40.054361</v>
          </cell>
          <cell r="J889" t="str">
            <v>034</v>
          </cell>
          <cell r="K889" t="str">
            <v>No</v>
          </cell>
        </row>
        <row r="890">
          <cell r="A890" t="str">
            <v>19600</v>
          </cell>
          <cell r="B890" t="str">
            <v>VILLAVICIOSA</v>
          </cell>
          <cell r="C890" t="str">
            <v>N-632 PK: 43</v>
          </cell>
          <cell r="D890" t="str">
            <v>VILLAVICIOSA</v>
          </cell>
          <cell r="E890" t="str">
            <v>ASTURIAS</v>
          </cell>
          <cell r="F890" t="str">
            <v>33300</v>
          </cell>
          <cell r="G890" t="str">
            <v>985890590/651858001</v>
          </cell>
          <cell r="H890">
            <v>-5.4455830000000001</v>
          </cell>
          <cell r="I890">
            <v>43.489027999999998</v>
          </cell>
          <cell r="J890" t="str">
            <v>034</v>
          </cell>
          <cell r="K890" t="str">
            <v>No</v>
          </cell>
        </row>
        <row r="891">
          <cell r="A891" t="str">
            <v>19632</v>
          </cell>
          <cell r="B891" t="str">
            <v>LA MARQUESA</v>
          </cell>
          <cell r="C891" t="str">
            <v>AVENIDA ARCOS, SECTOR 28 LA MARQUESA NORTE</v>
          </cell>
          <cell r="D891" t="str">
            <v>JEREZ DE LA FRONTERA</v>
          </cell>
          <cell r="E891" t="str">
            <v>CADIZ</v>
          </cell>
          <cell r="F891" t="str">
            <v>11406</v>
          </cell>
          <cell r="G891" t="str">
            <v>956159911/619892724</v>
          </cell>
          <cell r="H891">
            <v>-6.1009849999999997</v>
          </cell>
          <cell r="I891">
            <v>36.694350999999997</v>
          </cell>
          <cell r="J891" t="str">
            <v>034</v>
          </cell>
          <cell r="K891" t="str">
            <v>No</v>
          </cell>
        </row>
        <row r="892">
          <cell r="A892" t="str">
            <v>19638</v>
          </cell>
          <cell r="B892" t="str">
            <v>TORRESBLANCAS</v>
          </cell>
          <cell r="C892" t="str">
            <v>A-43 PK: 117</v>
          </cell>
          <cell r="D892" t="str">
            <v>VILLARROBLEDO</v>
          </cell>
          <cell r="E892" t="str">
            <v>ALBACETE</v>
          </cell>
          <cell r="F892" t="str">
            <v>02600</v>
          </cell>
          <cell r="G892" t="str">
            <v>967573418/683307579</v>
          </cell>
          <cell r="H892">
            <v>-2.7094290000000001</v>
          </cell>
          <cell r="I892">
            <v>39.20646</v>
          </cell>
          <cell r="J892" t="str">
            <v>034</v>
          </cell>
          <cell r="K892" t="str">
            <v>No</v>
          </cell>
        </row>
        <row r="893">
          <cell r="A893" t="str">
            <v>19717</v>
          </cell>
          <cell r="B893" t="str">
            <v>NOREÑA</v>
          </cell>
          <cell r="C893" t="str">
            <v>AVDA. DE OVIEDO, 11 - POLIGONO DE LA BARREDA</v>
          </cell>
          <cell r="D893" t="str">
            <v>NOREÑA</v>
          </cell>
          <cell r="E893" t="str">
            <v>ASTURIAS</v>
          </cell>
          <cell r="F893" t="str">
            <v>33180</v>
          </cell>
          <cell r="G893" t="str">
            <v>985743415</v>
          </cell>
          <cell r="H893">
            <v>-5.7178789999999999</v>
          </cell>
          <cell r="I893">
            <v>43.389508999999997</v>
          </cell>
          <cell r="J893" t="str">
            <v>034</v>
          </cell>
          <cell r="K893" t="str">
            <v>Si</v>
          </cell>
        </row>
        <row r="894">
          <cell r="A894" t="str">
            <v>19726</v>
          </cell>
          <cell r="B894" t="str">
            <v>RONDA SUR</v>
          </cell>
          <cell r="C894" t="str">
            <v>RONDA SUR, 107-109</v>
          </cell>
          <cell r="D894" t="str">
            <v>MURCIA</v>
          </cell>
          <cell r="E894" t="str">
            <v>MURCIA</v>
          </cell>
          <cell r="F894" t="str">
            <v>30152</v>
          </cell>
          <cell r="G894" t="str">
            <v>968340874/968353393</v>
          </cell>
          <cell r="H894">
            <v>-1.140352</v>
          </cell>
          <cell r="I894">
            <v>37.965249999999997</v>
          </cell>
          <cell r="J894" t="str">
            <v>034</v>
          </cell>
          <cell r="K894" t="str">
            <v>No</v>
          </cell>
        </row>
        <row r="895">
          <cell r="A895" t="str">
            <v>19742</v>
          </cell>
          <cell r="B895" t="str">
            <v>MARTIN DE YELTES I</v>
          </cell>
          <cell r="C895" t="str">
            <v>A-62 PK: 297</v>
          </cell>
          <cell r="D895" t="str">
            <v>MARTIN DE YELTES</v>
          </cell>
          <cell r="E895" t="str">
            <v>SALAMANCA</v>
          </cell>
          <cell r="F895" t="str">
            <v>37494</v>
          </cell>
          <cell r="G895" t="str">
            <v>923440794/681211408</v>
          </cell>
          <cell r="H895">
            <v>-6.2873409999999996</v>
          </cell>
          <cell r="I895">
            <v>40.772474000000003</v>
          </cell>
          <cell r="J895" t="str">
            <v>034</v>
          </cell>
          <cell r="K895" t="str">
            <v>No</v>
          </cell>
        </row>
        <row r="896">
          <cell r="A896" t="str">
            <v>19743</v>
          </cell>
          <cell r="B896" t="str">
            <v>MARTIN DE YELTES II</v>
          </cell>
          <cell r="C896" t="str">
            <v>A-62 PK: 297</v>
          </cell>
          <cell r="D896" t="str">
            <v>MARTIN DE YELTES</v>
          </cell>
          <cell r="E896" t="str">
            <v>SALAMANCA</v>
          </cell>
          <cell r="F896" t="str">
            <v>37494</v>
          </cell>
          <cell r="G896" t="str">
            <v>923440766</v>
          </cell>
          <cell r="H896">
            <v>-6.2868769999999996</v>
          </cell>
          <cell r="I896">
            <v>40.769725999999999</v>
          </cell>
          <cell r="J896" t="str">
            <v>034</v>
          </cell>
          <cell r="K896" t="str">
            <v>No</v>
          </cell>
        </row>
        <row r="897">
          <cell r="A897" t="str">
            <v>19744</v>
          </cell>
          <cell r="B897" t="str">
            <v>LA VEGA</v>
          </cell>
          <cell r="C897" t="str">
            <v>A-67 PK: 133,4</v>
          </cell>
          <cell r="D897" t="str">
            <v>BOLMIR</v>
          </cell>
          <cell r="E897" t="str">
            <v>CANTABRIA</v>
          </cell>
          <cell r="F897" t="str">
            <v>39213</v>
          </cell>
          <cell r="G897" t="str">
            <v>942751331/942751468</v>
          </cell>
          <cell r="H897">
            <v>-4.1340830000000004</v>
          </cell>
          <cell r="I897">
            <v>42.986361000000002</v>
          </cell>
          <cell r="J897" t="str">
            <v>034</v>
          </cell>
          <cell r="K897" t="str">
            <v>No</v>
          </cell>
        </row>
        <row r="898">
          <cell r="A898" t="str">
            <v>19751</v>
          </cell>
          <cell r="B898" t="str">
            <v>QUESADAGAS</v>
          </cell>
          <cell r="C898" t="str">
            <v>GUADALAJARA - URBANIZ. LO MARABU</v>
          </cell>
          <cell r="D898" t="str">
            <v>ROJALES</v>
          </cell>
          <cell r="E898" t="str">
            <v>ALICANTE</v>
          </cell>
          <cell r="F898" t="str">
            <v>03170</v>
          </cell>
          <cell r="G898" t="str">
            <v>966731265/669477623</v>
          </cell>
          <cell r="H898">
            <v>-0.72340543199999996</v>
          </cell>
          <cell r="I898">
            <v>38.052788790000001</v>
          </cell>
          <cell r="J898" t="str">
            <v>034</v>
          </cell>
          <cell r="K898" t="str">
            <v>No</v>
          </cell>
        </row>
        <row r="899">
          <cell r="A899" t="str">
            <v>19837</v>
          </cell>
          <cell r="B899" t="str">
            <v>NUEVO MESOIRO</v>
          </cell>
          <cell r="C899" t="str">
            <v>CTRA. DE FEANS, S/N - BARRIO RESIDENCIAL NUEVO MESOIRO</v>
          </cell>
          <cell r="D899" t="str">
            <v>LA CORUÑA</v>
          </cell>
          <cell r="E899" t="str">
            <v>LA CORUÑA</v>
          </cell>
          <cell r="F899" t="str">
            <v>15190</v>
          </cell>
          <cell r="G899" t="str">
            <v>981081186</v>
          </cell>
          <cell r="H899">
            <v>-8.4272299999999998</v>
          </cell>
          <cell r="I899">
            <v>43.328512000000003</v>
          </cell>
          <cell r="J899" t="str">
            <v>034</v>
          </cell>
          <cell r="K899" t="str">
            <v>No</v>
          </cell>
        </row>
        <row r="900">
          <cell r="A900" t="str">
            <v>19843</v>
          </cell>
          <cell r="B900" t="str">
            <v>LLANOS DE EXTREMADURA</v>
          </cell>
          <cell r="C900" t="str">
            <v>N-630 PK: 648</v>
          </cell>
          <cell r="D900" t="str">
            <v>ALMENDRALEJO</v>
          </cell>
          <cell r="E900" t="str">
            <v>BADAJOZ</v>
          </cell>
          <cell r="F900" t="str">
            <v>06200</v>
          </cell>
          <cell r="G900" t="str">
            <v>924671888</v>
          </cell>
          <cell r="H900">
            <v>-6.3992329999999997</v>
          </cell>
          <cell r="I900">
            <v>38.709449999999997</v>
          </cell>
          <cell r="J900" t="str">
            <v>034</v>
          </cell>
          <cell r="K900" t="str">
            <v>No</v>
          </cell>
        </row>
        <row r="901">
          <cell r="A901" t="str">
            <v>19894</v>
          </cell>
          <cell r="B901" t="str">
            <v>CAMINREAL</v>
          </cell>
          <cell r="C901" t="str">
            <v>A-23 PK: 175</v>
          </cell>
          <cell r="D901" t="str">
            <v>CAMINREAL</v>
          </cell>
          <cell r="E901" t="str">
            <v>TERUEL</v>
          </cell>
          <cell r="F901" t="str">
            <v>44350</v>
          </cell>
          <cell r="G901" t="str">
            <v>978862606</v>
          </cell>
          <cell r="H901">
            <v>-1.3066500000000001</v>
          </cell>
          <cell r="I901">
            <v>40.837955999999998</v>
          </cell>
          <cell r="J901" t="str">
            <v>034</v>
          </cell>
          <cell r="K901" t="str">
            <v>No</v>
          </cell>
        </row>
        <row r="902">
          <cell r="A902" t="str">
            <v>19899</v>
          </cell>
          <cell r="B902" t="str">
            <v>ANTELA</v>
          </cell>
          <cell r="C902" t="str">
            <v>VIA PISTA DE ENLACE AUTOVIA RIAS BAIXAS, S/N</v>
          </cell>
          <cell r="D902" t="str">
            <v>GINZO DE LIMIA</v>
          </cell>
          <cell r="E902" t="str">
            <v>ORENSE</v>
          </cell>
          <cell r="F902" t="str">
            <v>32630</v>
          </cell>
          <cell r="G902" t="str">
            <v>988550106</v>
          </cell>
          <cell r="H902">
            <v>-7.7148190000000003</v>
          </cell>
          <cell r="I902">
            <v>42.078529000000003</v>
          </cell>
          <cell r="J902" t="str">
            <v>034</v>
          </cell>
          <cell r="K902" t="str">
            <v>Si</v>
          </cell>
        </row>
        <row r="903">
          <cell r="A903" t="str">
            <v>19909</v>
          </cell>
          <cell r="B903" t="str">
            <v>CARROASTORGA</v>
          </cell>
          <cell r="C903" t="str">
            <v>A-66 PK: 170</v>
          </cell>
          <cell r="D903" t="str">
            <v>VILLAMAÑAN</v>
          </cell>
          <cell r="E903" t="str">
            <v>LEON</v>
          </cell>
          <cell r="F903" t="str">
            <v>24234</v>
          </cell>
          <cell r="G903" t="str">
            <v>987875414</v>
          </cell>
          <cell r="H903">
            <v>-5.6009169999999999</v>
          </cell>
          <cell r="I903">
            <v>42.323777999999997</v>
          </cell>
          <cell r="J903" t="str">
            <v>034</v>
          </cell>
          <cell r="K903" t="str">
            <v>No</v>
          </cell>
        </row>
        <row r="904">
          <cell r="A904" t="str">
            <v>19923</v>
          </cell>
          <cell r="B904" t="str">
            <v>SIERRA DE MUELA</v>
          </cell>
          <cell r="C904" t="str">
            <v>N-340A PK: 630,5</v>
          </cell>
          <cell r="D904" t="str">
            <v>ALHAMA DE MURCIA</v>
          </cell>
          <cell r="E904" t="str">
            <v>MURCIA</v>
          </cell>
          <cell r="F904" t="str">
            <v>30840</v>
          </cell>
          <cell r="G904" t="str">
            <v>968633184/606625546</v>
          </cell>
          <cell r="H904">
            <v>-1.402701</v>
          </cell>
          <cell r="I904">
            <v>37.859079999999999</v>
          </cell>
          <cell r="J904" t="str">
            <v>034</v>
          </cell>
          <cell r="K904" t="str">
            <v>Si</v>
          </cell>
        </row>
        <row r="905">
          <cell r="A905" t="str">
            <v>19933</v>
          </cell>
          <cell r="B905" t="str">
            <v>SEDAVI</v>
          </cell>
          <cell r="C905" t="str">
            <v>AVDA. DEL MEDITERRANEO, 10</v>
          </cell>
          <cell r="D905" t="str">
            <v>SEDAVI</v>
          </cell>
          <cell r="E905" t="str">
            <v>VALENCIA</v>
          </cell>
          <cell r="F905" t="str">
            <v>46910</v>
          </cell>
          <cell r="G905" t="str">
            <v>963759483/963757732</v>
          </cell>
          <cell r="H905">
            <v>-0.37390600000000002</v>
          </cell>
          <cell r="I905">
            <v>39.424774999999997</v>
          </cell>
          <cell r="J905" t="str">
            <v>034</v>
          </cell>
          <cell r="K905" t="str">
            <v>No</v>
          </cell>
        </row>
        <row r="906">
          <cell r="A906" t="str">
            <v>19940</v>
          </cell>
          <cell r="B906" t="str">
            <v>AREA DE SERVICIO HARLEY DAVIDSON</v>
          </cell>
          <cell r="C906" t="str">
            <v>N-VA PK: 334,2</v>
          </cell>
          <cell r="D906" t="str">
            <v>MERIDA</v>
          </cell>
          <cell r="E906" t="str">
            <v>BADAJOZ</v>
          </cell>
          <cell r="F906" t="str">
            <v>06800</v>
          </cell>
          <cell r="G906" t="str">
            <v>924123873</v>
          </cell>
          <cell r="H906">
            <v>-6.281752</v>
          </cell>
          <cell r="I906">
            <v>38.946807</v>
          </cell>
          <cell r="J906" t="str">
            <v>034</v>
          </cell>
          <cell r="K906" t="str">
            <v>No</v>
          </cell>
        </row>
        <row r="907">
          <cell r="A907" t="str">
            <v>19952</v>
          </cell>
          <cell r="B907" t="str">
            <v>VILAMALLA</v>
          </cell>
          <cell r="C907" t="str">
            <v>P.I. EMPORDA - CALLE A, PARCELA 10</v>
          </cell>
          <cell r="D907" t="str">
            <v>VILAMALLA</v>
          </cell>
          <cell r="E907" t="str">
            <v>GERONA</v>
          </cell>
          <cell r="F907" t="str">
            <v>17469</v>
          </cell>
          <cell r="G907" t="str">
            <v>872001195</v>
          </cell>
          <cell r="H907">
            <v>2.9908329999999999</v>
          </cell>
          <cell r="I907">
            <v>42.229111000000003</v>
          </cell>
          <cell r="J907" t="str">
            <v>034</v>
          </cell>
          <cell r="K907" t="str">
            <v>Si</v>
          </cell>
        </row>
        <row r="908">
          <cell r="A908" t="str">
            <v>19956</v>
          </cell>
          <cell r="B908" t="str">
            <v>VILLADANGOS</v>
          </cell>
          <cell r="C908" t="str">
            <v>N-120 PK: 330</v>
          </cell>
          <cell r="D908" t="str">
            <v>VILLADANGOS DEL PARAMO</v>
          </cell>
          <cell r="E908" t="str">
            <v>LEON</v>
          </cell>
          <cell r="F908" t="str">
            <v>24392</v>
          </cell>
          <cell r="G908" t="str">
            <v>987391428/649464193</v>
          </cell>
          <cell r="H908">
            <v>-5.749009</v>
          </cell>
          <cell r="I908">
            <v>42.534104999999997</v>
          </cell>
          <cell r="J908" t="str">
            <v>034</v>
          </cell>
          <cell r="K908" t="str">
            <v>Si</v>
          </cell>
        </row>
        <row r="909">
          <cell r="A909" t="str">
            <v>19957</v>
          </cell>
          <cell r="B909" t="str">
            <v>BULEVAR SUR</v>
          </cell>
          <cell r="C909" t="str">
            <v>AVDA. TRES CRUCES, 109</v>
          </cell>
          <cell r="D909" t="str">
            <v>VALENCIA</v>
          </cell>
          <cell r="E909" t="str">
            <v>VALENCIA</v>
          </cell>
          <cell r="F909" t="str">
            <v>46014</v>
          </cell>
          <cell r="G909" t="str">
            <v>963582137</v>
          </cell>
          <cell r="H909">
            <v>-0.401198</v>
          </cell>
          <cell r="I909">
            <v>39.457230000000003</v>
          </cell>
          <cell r="J909" t="str">
            <v>034</v>
          </cell>
          <cell r="K909" t="str">
            <v>No</v>
          </cell>
        </row>
        <row r="910">
          <cell r="A910" t="str">
            <v>19966</v>
          </cell>
          <cell r="B910" t="str">
            <v>CIM DEL CAMP</v>
          </cell>
          <cell r="C910" t="str">
            <v>A-7 PK: 1156</v>
          </cell>
          <cell r="D910" t="str">
            <v>REUS</v>
          </cell>
          <cell r="E910" t="str">
            <v>TARRAGONA</v>
          </cell>
          <cell r="F910" t="str">
            <v>43204</v>
          </cell>
          <cell r="G910" t="str">
            <v>977196670/977196667</v>
          </cell>
          <cell r="H910">
            <v>1.180509</v>
          </cell>
          <cell r="I910">
            <v>41.130082000000002</v>
          </cell>
          <cell r="J910" t="str">
            <v>034</v>
          </cell>
          <cell r="K910" t="str">
            <v>No</v>
          </cell>
        </row>
        <row r="911">
          <cell r="A911" t="str">
            <v>19986</v>
          </cell>
          <cell r="B911" t="str">
            <v>LA HACIENDA</v>
          </cell>
          <cell r="C911" t="str">
            <v>A-6 PK: 303</v>
          </cell>
          <cell r="D911" t="str">
            <v>LA BAÑEZA</v>
          </cell>
          <cell r="E911" t="str">
            <v>LEON</v>
          </cell>
          <cell r="F911" t="str">
            <v>24750</v>
          </cell>
          <cell r="G911" t="str">
            <v>987642364/649804152</v>
          </cell>
          <cell r="H911">
            <v>-5.9143100000000004</v>
          </cell>
          <cell r="I911">
            <v>42.28783</v>
          </cell>
          <cell r="J911" t="str">
            <v>034</v>
          </cell>
          <cell r="K911" t="str">
            <v>No</v>
          </cell>
        </row>
        <row r="912">
          <cell r="A912" t="str">
            <v>20102</v>
          </cell>
          <cell r="B912" t="str">
            <v>CHURRA</v>
          </cell>
          <cell r="C912" t="str">
            <v>AVDA. JUAN DE BORBON, 230</v>
          </cell>
          <cell r="D912" t="str">
            <v>CHURRA</v>
          </cell>
          <cell r="E912" t="str">
            <v>MURCIA</v>
          </cell>
          <cell r="F912" t="str">
            <v>30110</v>
          </cell>
          <cell r="G912" t="str">
            <v>968385601/629951715</v>
          </cell>
          <cell r="H912">
            <v>-1.142863</v>
          </cell>
          <cell r="I912">
            <v>38.024731000000003</v>
          </cell>
          <cell r="J912" t="str">
            <v>034</v>
          </cell>
          <cell r="K912" t="str">
            <v>No</v>
          </cell>
        </row>
        <row r="913">
          <cell r="A913" t="str">
            <v>20107</v>
          </cell>
          <cell r="B913" t="str">
            <v>PEGUERA</v>
          </cell>
          <cell r="C913" t="str">
            <v>RONDA DE PEGUERA, S/N</v>
          </cell>
          <cell r="D913" t="str">
            <v>CALVIA</v>
          </cell>
          <cell r="E913" t="str">
            <v>BALEARES</v>
          </cell>
          <cell r="F913" t="str">
            <v>07184</v>
          </cell>
          <cell r="G913" t="str">
            <v>971687121/670514789</v>
          </cell>
          <cell r="H913">
            <v>2.4515750000000001</v>
          </cell>
          <cell r="I913">
            <v>39.544308000000001</v>
          </cell>
          <cell r="J913" t="str">
            <v>034</v>
          </cell>
          <cell r="K913" t="str">
            <v>No</v>
          </cell>
        </row>
        <row r="914">
          <cell r="A914" t="str">
            <v>20110</v>
          </cell>
          <cell r="B914" t="str">
            <v>SAX</v>
          </cell>
          <cell r="C914" t="str">
            <v>A-31 PK: 191</v>
          </cell>
          <cell r="D914" t="str">
            <v>SAX</v>
          </cell>
          <cell r="E914" t="str">
            <v>ALICANTE</v>
          </cell>
          <cell r="F914" t="str">
            <v>03630</v>
          </cell>
          <cell r="G914" t="str">
            <v>965346026</v>
          </cell>
          <cell r="H914">
            <v>-0.84039699999999995</v>
          </cell>
          <cell r="I914">
            <v>38.573028999999998</v>
          </cell>
          <cell r="J914" t="str">
            <v>034</v>
          </cell>
          <cell r="K914" t="str">
            <v>No</v>
          </cell>
        </row>
        <row r="915">
          <cell r="A915" t="str">
            <v>20153</v>
          </cell>
          <cell r="B915" t="str">
            <v>LA MAYA</v>
          </cell>
          <cell r="C915" t="str">
            <v>A-66 PK: 375</v>
          </cell>
          <cell r="D915" t="str">
            <v>MONTEJO DE SALVATIERRA</v>
          </cell>
          <cell r="E915" t="str">
            <v>SALAMANCA</v>
          </cell>
          <cell r="F915" t="str">
            <v>37795</v>
          </cell>
          <cell r="G915" t="str">
            <v>923088927</v>
          </cell>
          <cell r="H915">
            <v>-5.6174369999999998</v>
          </cell>
          <cell r="I915">
            <v>40.669069</v>
          </cell>
          <cell r="J915" t="str">
            <v>034</v>
          </cell>
          <cell r="K915" t="str">
            <v>No</v>
          </cell>
        </row>
        <row r="916">
          <cell r="A916" t="str">
            <v>20154</v>
          </cell>
          <cell r="B916" t="str">
            <v>FINESTRAT</v>
          </cell>
          <cell r="C916" t="str">
            <v>AVDA. AUXIAS MARCH, S/N</v>
          </cell>
          <cell r="D916" t="str">
            <v>FINESTRAT</v>
          </cell>
          <cell r="E916" t="str">
            <v>ALICANTE</v>
          </cell>
          <cell r="F916" t="str">
            <v>03509</v>
          </cell>
          <cell r="G916" t="str">
            <v>965862534</v>
          </cell>
          <cell r="H916">
            <v>-0.16975000000000001</v>
          </cell>
          <cell r="I916">
            <v>38.534806000000003</v>
          </cell>
          <cell r="J916" t="str">
            <v>034</v>
          </cell>
          <cell r="K916" t="str">
            <v>No</v>
          </cell>
        </row>
        <row r="917">
          <cell r="A917" t="str">
            <v>20161</v>
          </cell>
          <cell r="B917" t="str">
            <v>ETXEGARATE</v>
          </cell>
          <cell r="C917" t="str">
            <v>A-1 PK: 406</v>
          </cell>
          <cell r="D917" t="str">
            <v>IDIAZABAL</v>
          </cell>
          <cell r="E917" t="str">
            <v>GUIPUZCOA</v>
          </cell>
          <cell r="F917" t="str">
            <v>20213</v>
          </cell>
          <cell r="G917" t="str">
            <v>943187810/626204846</v>
          </cell>
          <cell r="H917">
            <v>-2.2284109999999999</v>
          </cell>
          <cell r="I917">
            <v>42.949356000000002</v>
          </cell>
          <cell r="J917" t="str">
            <v>034</v>
          </cell>
          <cell r="K917" t="str">
            <v>Si</v>
          </cell>
        </row>
        <row r="918">
          <cell r="A918" t="str">
            <v>20162</v>
          </cell>
          <cell r="B918" t="str">
            <v>DANTXARINEA</v>
          </cell>
          <cell r="C918" t="str">
            <v>N-121-B PK: 80</v>
          </cell>
          <cell r="D918" t="str">
            <v>URDAX</v>
          </cell>
          <cell r="E918" t="str">
            <v>NAVARRA</v>
          </cell>
          <cell r="F918" t="str">
            <v>31711</v>
          </cell>
          <cell r="G918" t="str">
            <v>948599073/661073016</v>
          </cell>
          <cell r="H918">
            <v>-1.505798</v>
          </cell>
          <cell r="I918">
            <v>43.289257999999997</v>
          </cell>
          <cell r="J918" t="str">
            <v>034</v>
          </cell>
          <cell r="K918" t="str">
            <v>No</v>
          </cell>
        </row>
        <row r="919">
          <cell r="A919" t="str">
            <v>20163</v>
          </cell>
          <cell r="B919" t="str">
            <v>LEORIO-MAREO</v>
          </cell>
          <cell r="C919" t="str">
            <v>AS-I PK: 37</v>
          </cell>
          <cell r="D919" t="str">
            <v>GIJON</v>
          </cell>
          <cell r="E919" t="str">
            <v>ASTURIAS</v>
          </cell>
          <cell r="F919" t="str">
            <v>33390</v>
          </cell>
          <cell r="G919" t="str">
            <v>985136375</v>
          </cell>
          <cell r="H919">
            <v>-5.6731600000000002</v>
          </cell>
          <cell r="I919">
            <v>43.493983999999998</v>
          </cell>
          <cell r="J919" t="str">
            <v>034</v>
          </cell>
          <cell r="K919" t="str">
            <v>No</v>
          </cell>
        </row>
        <row r="920">
          <cell r="A920" t="str">
            <v>20211</v>
          </cell>
          <cell r="B920" t="str">
            <v>ARMILLA</v>
          </cell>
          <cell r="C920" t="str">
            <v>CAMINO VIEJO DE ARMILLA, S/N ESQ. AVDA. SAN RAFAEL, S/N</v>
          </cell>
          <cell r="D920" t="str">
            <v>ARMILLA</v>
          </cell>
          <cell r="E920" t="str">
            <v>GRANADA</v>
          </cell>
          <cell r="F920" t="str">
            <v>18100</v>
          </cell>
          <cell r="G920" t="str">
            <v>958579880</v>
          </cell>
          <cell r="H920">
            <v>-3.6212780000000002</v>
          </cell>
          <cell r="I920">
            <v>37.153222</v>
          </cell>
          <cell r="J920" t="str">
            <v>034</v>
          </cell>
          <cell r="K920" t="str">
            <v>No</v>
          </cell>
        </row>
        <row r="921">
          <cell r="A921" t="str">
            <v>20220</v>
          </cell>
          <cell r="B921" t="str">
            <v>ALCORCON</v>
          </cell>
          <cell r="C921" t="str">
            <v>LAGUNA-LEGANES, 2 - P.I. URTINSA</v>
          </cell>
          <cell r="D921" t="str">
            <v>ALCORCON</v>
          </cell>
          <cell r="E921" t="str">
            <v>MADRID</v>
          </cell>
          <cell r="F921" t="str">
            <v>28924</v>
          </cell>
          <cell r="G921" t="str">
            <v>916430872</v>
          </cell>
          <cell r="H921">
            <v>-3.8023310000000001</v>
          </cell>
          <cell r="I921">
            <v>40.340822000000003</v>
          </cell>
          <cell r="J921" t="str">
            <v>034</v>
          </cell>
          <cell r="K921" t="str">
            <v>No</v>
          </cell>
        </row>
        <row r="922">
          <cell r="A922" t="str">
            <v>20311</v>
          </cell>
          <cell r="B922" t="str">
            <v>REINOSA II</v>
          </cell>
          <cell r="C922" t="str">
            <v>AVDA. CANTABRIA, 99</v>
          </cell>
          <cell r="D922" t="str">
            <v>REINOSA</v>
          </cell>
          <cell r="E922" t="str">
            <v>CANTABRIA</v>
          </cell>
          <cell r="F922" t="str">
            <v>39200</v>
          </cell>
          <cell r="G922" t="str">
            <v>942750029/687045452</v>
          </cell>
          <cell r="H922">
            <v>-4.1287500000000001</v>
          </cell>
          <cell r="I922">
            <v>43.007139000000002</v>
          </cell>
          <cell r="J922" t="str">
            <v>034</v>
          </cell>
          <cell r="K922" t="str">
            <v>No</v>
          </cell>
        </row>
        <row r="923">
          <cell r="A923" t="str">
            <v>20355</v>
          </cell>
          <cell r="B923" t="str">
            <v>SESEÑA</v>
          </cell>
          <cell r="C923" t="str">
            <v>CM-4010 PK: ,5</v>
          </cell>
          <cell r="D923" t="str">
            <v>SESEÑA</v>
          </cell>
          <cell r="E923" t="str">
            <v>TOLEDO</v>
          </cell>
          <cell r="F923" t="str">
            <v>45223</v>
          </cell>
          <cell r="G923" t="str">
            <v>900100269</v>
          </cell>
          <cell r="H923">
            <v>-3.6557559999999998</v>
          </cell>
          <cell r="I923">
            <v>40.104425999999997</v>
          </cell>
          <cell r="J923" t="str">
            <v>034</v>
          </cell>
          <cell r="K923" t="str">
            <v>No</v>
          </cell>
        </row>
        <row r="924">
          <cell r="A924" t="str">
            <v>20449</v>
          </cell>
          <cell r="B924" t="str">
            <v>UNIDAD S.S. DE LOS REYES</v>
          </cell>
          <cell r="C924" t="str">
            <v>A-1 PK: 24,2</v>
          </cell>
          <cell r="D924" t="str">
            <v>SAN SEBASTIAN DE LOS REYES</v>
          </cell>
          <cell r="E924" t="str">
            <v>MADRID</v>
          </cell>
          <cell r="F924" t="str">
            <v>28700</v>
          </cell>
          <cell r="G924" t="str">
            <v>916570260</v>
          </cell>
          <cell r="H924">
            <v>-3.5818750000000001</v>
          </cell>
          <cell r="I924">
            <v>40.590837999999998</v>
          </cell>
          <cell r="J924" t="str">
            <v>034</v>
          </cell>
          <cell r="K924" t="str">
            <v>No</v>
          </cell>
        </row>
        <row r="925">
          <cell r="A925" t="str">
            <v>20465</v>
          </cell>
          <cell r="B925" t="str">
            <v>ANDOAIN</v>
          </cell>
          <cell r="C925" t="str">
            <v>POLIGONO INDUSTRIAL ARANAZTEGI, 16</v>
          </cell>
          <cell r="D925" t="str">
            <v>ANDOAIN</v>
          </cell>
          <cell r="E925" t="str">
            <v>GUIPUZCOA</v>
          </cell>
          <cell r="F925" t="str">
            <v>20140</v>
          </cell>
          <cell r="G925" t="str">
            <v>943303943/693610380</v>
          </cell>
          <cell r="H925">
            <v>-2.00014</v>
          </cell>
          <cell r="I925">
            <v>43.232044999999999</v>
          </cell>
          <cell r="J925" t="str">
            <v>034</v>
          </cell>
          <cell r="K925" t="str">
            <v>No</v>
          </cell>
        </row>
        <row r="926">
          <cell r="A926" t="str">
            <v>20500</v>
          </cell>
          <cell r="B926" t="str">
            <v>EL CANTO</v>
          </cell>
          <cell r="C926" t="str">
            <v>A-62 PK: 64,3</v>
          </cell>
          <cell r="D926" t="str">
            <v>TORQUEMADA</v>
          </cell>
          <cell r="E926" t="str">
            <v>PALENCIA</v>
          </cell>
          <cell r="F926" t="str">
            <v>34230</v>
          </cell>
          <cell r="G926" t="str">
            <v>979800088</v>
          </cell>
          <cell r="H926">
            <v>-4.2810350000000001</v>
          </cell>
          <cell r="I926">
            <v>42.036473000000001</v>
          </cell>
          <cell r="J926" t="str">
            <v>034</v>
          </cell>
          <cell r="K926" t="str">
            <v>No</v>
          </cell>
        </row>
        <row r="927">
          <cell r="A927" t="str">
            <v>20501</v>
          </cell>
          <cell r="B927" t="str">
            <v>PARKING-VALLS</v>
          </cell>
          <cell r="C927" t="str">
            <v>BLANQUERS, S/N - P.I. VALLS</v>
          </cell>
          <cell r="D927" t="str">
            <v>VALLS</v>
          </cell>
          <cell r="E927" t="str">
            <v>TARRAGONA</v>
          </cell>
          <cell r="F927" t="str">
            <v>43800</v>
          </cell>
          <cell r="G927" t="str">
            <v>977615456</v>
          </cell>
          <cell r="H927">
            <v>1.261053</v>
          </cell>
          <cell r="I927">
            <v>41.311022999999999</v>
          </cell>
          <cell r="J927" t="str">
            <v>034</v>
          </cell>
          <cell r="K927" t="str">
            <v>No</v>
          </cell>
        </row>
        <row r="928">
          <cell r="A928" t="str">
            <v>20570</v>
          </cell>
          <cell r="B928" t="str">
            <v>RONDA NORTE</v>
          </cell>
          <cell r="C928" t="str">
            <v>AVDA. HERMANOS MACHADO, 139 (CAMINO VIEJO GODELLA)</v>
          </cell>
          <cell r="D928" t="str">
            <v>VALENCIA</v>
          </cell>
          <cell r="E928" t="str">
            <v>VALENCIA</v>
          </cell>
          <cell r="F928" t="str">
            <v>46019</v>
          </cell>
          <cell r="G928" t="str">
            <v>963656279/963664387</v>
          </cell>
          <cell r="H928">
            <v>-0.38327499999999998</v>
          </cell>
          <cell r="I928">
            <v>39.497827000000001</v>
          </cell>
          <cell r="J928" t="str">
            <v>034</v>
          </cell>
          <cell r="K928" t="str">
            <v>No</v>
          </cell>
        </row>
        <row r="929">
          <cell r="A929" t="str">
            <v>20599</v>
          </cell>
          <cell r="B929" t="str">
            <v>VEGA CORREA</v>
          </cell>
          <cell r="C929" t="str">
            <v>A-495 PK: 84,6</v>
          </cell>
          <cell r="D929" t="str">
            <v>SANTA BARBARA DE CASA</v>
          </cell>
          <cell r="E929" t="str">
            <v>HUELVA</v>
          </cell>
          <cell r="F929" t="str">
            <v>21570</v>
          </cell>
          <cell r="G929" t="str">
            <v>959076448</v>
          </cell>
          <cell r="H929">
            <v>-7.180917</v>
          </cell>
          <cell r="I929">
            <v>37.791682000000002</v>
          </cell>
          <cell r="J929" t="str">
            <v>034</v>
          </cell>
          <cell r="K929" t="str">
            <v>Si</v>
          </cell>
        </row>
        <row r="930">
          <cell r="A930" t="str">
            <v>20600</v>
          </cell>
          <cell r="B930" t="str">
            <v>MORAIRA</v>
          </cell>
          <cell r="C930" t="str">
            <v>CV-743 PK: 4</v>
          </cell>
          <cell r="D930" t="str">
            <v>TEULADA</v>
          </cell>
          <cell r="E930" t="str">
            <v>ALICANTE</v>
          </cell>
          <cell r="F930" t="str">
            <v>03725</v>
          </cell>
          <cell r="G930" t="str">
            <v>965741384</v>
          </cell>
          <cell r="H930">
            <v>0.130047</v>
          </cell>
          <cell r="I930">
            <v>38.712127000000002</v>
          </cell>
          <cell r="J930" t="str">
            <v>034</v>
          </cell>
          <cell r="K930" t="str">
            <v>No</v>
          </cell>
        </row>
        <row r="931">
          <cell r="A931" t="str">
            <v>20636</v>
          </cell>
          <cell r="B931" t="str">
            <v>TRINITARIOS</v>
          </cell>
          <cell r="C931" t="str">
            <v>AVDA. GUIPUZCOA, 1</v>
          </cell>
          <cell r="D931" t="str">
            <v>PAMPLONA</v>
          </cell>
          <cell r="E931" t="str">
            <v>NAVARRA</v>
          </cell>
          <cell r="F931" t="str">
            <v>31014</v>
          </cell>
          <cell r="G931" t="str">
            <v>948120166</v>
          </cell>
          <cell r="H931">
            <v>-1.655796</v>
          </cell>
          <cell r="I931">
            <v>42.820517000000002</v>
          </cell>
          <cell r="J931" t="str">
            <v>034</v>
          </cell>
          <cell r="K931" t="str">
            <v>No</v>
          </cell>
        </row>
        <row r="932">
          <cell r="A932" t="str">
            <v>20650</v>
          </cell>
          <cell r="B932" t="str">
            <v>AXARQUIA</v>
          </cell>
          <cell r="C932" t="str">
            <v>A-7 PK: 292</v>
          </cell>
          <cell r="D932" t="str">
            <v>FRIGILIANA</v>
          </cell>
          <cell r="E932" t="str">
            <v>MALAGA</v>
          </cell>
          <cell r="F932" t="str">
            <v>29788</v>
          </cell>
          <cell r="G932" t="str">
            <v>952525981</v>
          </cell>
          <cell r="H932">
            <v>-3.887988</v>
          </cell>
          <cell r="I932">
            <v>36.761854</v>
          </cell>
          <cell r="J932" t="str">
            <v>034</v>
          </cell>
          <cell r="K932" t="str">
            <v>No</v>
          </cell>
        </row>
        <row r="933">
          <cell r="A933" t="str">
            <v>20673</v>
          </cell>
          <cell r="B933" t="str">
            <v>VIRGISA</v>
          </cell>
          <cell r="C933" t="str">
            <v>DUBLIN, 4</v>
          </cell>
          <cell r="D933" t="str">
            <v>ALCORCON</v>
          </cell>
          <cell r="E933" t="str">
            <v>MADRID</v>
          </cell>
          <cell r="F933" t="str">
            <v>28922</v>
          </cell>
          <cell r="G933" t="str">
            <v>916890543</v>
          </cell>
          <cell r="H933">
            <v>-3.8370829999999998</v>
          </cell>
          <cell r="I933">
            <v>40.353889000000002</v>
          </cell>
          <cell r="J933" t="str">
            <v>034</v>
          </cell>
          <cell r="K933" t="str">
            <v>No</v>
          </cell>
        </row>
        <row r="934">
          <cell r="A934" t="str">
            <v>20717</v>
          </cell>
          <cell r="B934" t="str">
            <v>AREA CAMBRILS COOPERATIVA</v>
          </cell>
          <cell r="C934" t="str">
            <v>T-3120 PK: 2</v>
          </cell>
          <cell r="D934" t="str">
            <v>CAMBRILS</v>
          </cell>
          <cell r="E934" t="str">
            <v>TARRAGONA</v>
          </cell>
          <cell r="F934" t="str">
            <v>43850</v>
          </cell>
          <cell r="G934" t="str">
            <v>608524017</v>
          </cell>
          <cell r="H934">
            <v>1.03725</v>
          </cell>
          <cell r="I934">
            <v>41.085917000000002</v>
          </cell>
          <cell r="J934" t="str">
            <v>034</v>
          </cell>
          <cell r="K934" t="str">
            <v>Si</v>
          </cell>
        </row>
        <row r="935">
          <cell r="A935" t="str">
            <v>20718</v>
          </cell>
          <cell r="B935" t="str">
            <v>LA TORRE</v>
          </cell>
          <cell r="C935" t="str">
            <v>CM-5004 PK: 6</v>
          </cell>
          <cell r="D935" t="str">
            <v>LA TORRE DE ESTEBAN HAMBRAN</v>
          </cell>
          <cell r="E935" t="str">
            <v>TOLEDO</v>
          </cell>
          <cell r="F935" t="str">
            <v>45920</v>
          </cell>
          <cell r="G935" t="str">
            <v>925795608</v>
          </cell>
          <cell r="H935">
            <v>-4.2153330000000002</v>
          </cell>
          <cell r="I935">
            <v>40.183667</v>
          </cell>
          <cell r="J935" t="str">
            <v>034</v>
          </cell>
          <cell r="K935" t="str">
            <v>Si</v>
          </cell>
        </row>
        <row r="936">
          <cell r="A936" t="str">
            <v>20736</v>
          </cell>
          <cell r="B936" t="str">
            <v>AREASUR</v>
          </cell>
          <cell r="C936" t="str">
            <v>A-7 PK: 838</v>
          </cell>
          <cell r="D936" t="str">
            <v>ADRA</v>
          </cell>
          <cell r="E936" t="str">
            <v>ALMERIA</v>
          </cell>
          <cell r="F936" t="str">
            <v>04770</v>
          </cell>
          <cell r="G936" t="str">
            <v>950568056/647724930</v>
          </cell>
          <cell r="H936">
            <v>-2.98556</v>
          </cell>
          <cell r="I936">
            <v>36.764873000000001</v>
          </cell>
          <cell r="J936" t="str">
            <v>034</v>
          </cell>
          <cell r="K936" t="str">
            <v>Si</v>
          </cell>
        </row>
        <row r="937">
          <cell r="A937" t="str">
            <v>20752</v>
          </cell>
          <cell r="B937" t="str">
            <v>SABADELL SUR</v>
          </cell>
          <cell r="C937" t="str">
            <v>RONDA SANT PAU DE RIU SEC,  7</v>
          </cell>
          <cell r="D937" t="str">
            <v>SABADELL</v>
          </cell>
          <cell r="E937" t="str">
            <v>BARCELONA</v>
          </cell>
          <cell r="F937" t="str">
            <v>08205</v>
          </cell>
          <cell r="G937" t="str">
            <v>628414910</v>
          </cell>
          <cell r="H937">
            <v>2.1</v>
          </cell>
          <cell r="I937">
            <v>41.52</v>
          </cell>
          <cell r="J937" t="str">
            <v>034</v>
          </cell>
          <cell r="K937" t="str">
            <v>No</v>
          </cell>
        </row>
        <row r="938">
          <cell r="A938" t="str">
            <v>20776</v>
          </cell>
          <cell r="B938" t="str">
            <v>EL COTO</v>
          </cell>
          <cell r="C938" t="str">
            <v>GLORIETA JOSE SOLANO ALLENDE, S/N</v>
          </cell>
          <cell r="D938" t="str">
            <v>EL CASAR DE TALAMANCA</v>
          </cell>
          <cell r="E938" t="str">
            <v>GUADALAJARA</v>
          </cell>
          <cell r="F938" t="str">
            <v>19170</v>
          </cell>
          <cell r="G938" t="str">
            <v>916534900</v>
          </cell>
          <cell r="H938">
            <v>-3.4547780000000001</v>
          </cell>
          <cell r="I938">
            <v>40.688806</v>
          </cell>
          <cell r="J938" t="str">
            <v>034</v>
          </cell>
          <cell r="K938" t="str">
            <v>No</v>
          </cell>
        </row>
        <row r="939">
          <cell r="A939" t="str">
            <v>20790</v>
          </cell>
          <cell r="B939" t="str">
            <v>MUÑOGRANDE</v>
          </cell>
          <cell r="C939" t="str">
            <v>A-50 PK: 30,3</v>
          </cell>
          <cell r="D939" t="str">
            <v>MUÑOGRANDE</v>
          </cell>
          <cell r="E939" t="str">
            <v>AVILA</v>
          </cell>
          <cell r="F939" t="str">
            <v>05309</v>
          </cell>
          <cell r="G939" t="str">
            <v>920208174/630465523</v>
          </cell>
          <cell r="H939">
            <v>-4.9368889999999999</v>
          </cell>
          <cell r="I939">
            <v>40.829388999999999</v>
          </cell>
          <cell r="J939" t="str">
            <v>034</v>
          </cell>
          <cell r="K939" t="str">
            <v>No</v>
          </cell>
        </row>
        <row r="940">
          <cell r="A940" t="str">
            <v>20792</v>
          </cell>
          <cell r="B940" t="str">
            <v>LOS PARTIDORES</v>
          </cell>
          <cell r="C940" t="str">
            <v>AL-12 PK: 3,6</v>
          </cell>
          <cell r="D940" t="str">
            <v>ALMERIA</v>
          </cell>
          <cell r="E940" t="str">
            <v>ALMERIA</v>
          </cell>
          <cell r="F940" t="str">
            <v>04120</v>
          </cell>
          <cell r="G940" t="str">
            <v>950292689</v>
          </cell>
          <cell r="H940">
            <v>-2.422968</v>
          </cell>
          <cell r="I940">
            <v>36.843085000000002</v>
          </cell>
          <cell r="J940" t="str">
            <v>034</v>
          </cell>
          <cell r="K940" t="str">
            <v>No</v>
          </cell>
        </row>
        <row r="941">
          <cell r="A941" t="str">
            <v>20832</v>
          </cell>
          <cell r="B941" t="str">
            <v>SAN MATEO</v>
          </cell>
          <cell r="C941" t="str">
            <v>AC-116 PK: 5,7</v>
          </cell>
          <cell r="D941" t="str">
            <v>NARON</v>
          </cell>
          <cell r="E941" t="str">
            <v>LA CORUÑA</v>
          </cell>
          <cell r="F941" t="str">
            <v>15540</v>
          </cell>
          <cell r="G941" t="str">
            <v>981310838</v>
          </cell>
          <cell r="H941">
            <v>-8.2159200000000006</v>
          </cell>
          <cell r="I941">
            <v>43.534250999999998</v>
          </cell>
          <cell r="J941" t="str">
            <v>034</v>
          </cell>
          <cell r="K941" t="str">
            <v>No</v>
          </cell>
        </row>
        <row r="942">
          <cell r="A942" t="str">
            <v>20902</v>
          </cell>
          <cell r="B942" t="str">
            <v>ESTEPONA</v>
          </cell>
          <cell r="C942" t="str">
            <v>A-7 PK: 158</v>
          </cell>
          <cell r="D942" t="str">
            <v>ESTEPONA</v>
          </cell>
          <cell r="E942" t="str">
            <v>MALAGA</v>
          </cell>
          <cell r="F942" t="str">
            <v>29680</v>
          </cell>
          <cell r="G942" t="str">
            <v>952805370</v>
          </cell>
          <cell r="H942">
            <v>-5.1740300000000001</v>
          </cell>
          <cell r="I942">
            <v>36.432124999999999</v>
          </cell>
          <cell r="J942" t="str">
            <v>034</v>
          </cell>
          <cell r="K942" t="str">
            <v>No</v>
          </cell>
        </row>
        <row r="943">
          <cell r="A943" t="str">
            <v>20914</v>
          </cell>
          <cell r="B943" t="str">
            <v>VILANOVIÑA</v>
          </cell>
          <cell r="C943" t="str">
            <v>CTRA- PO 531, PK 16</v>
          </cell>
          <cell r="D943" t="str">
            <v>MEIS</v>
          </cell>
          <cell r="E943" t="str">
            <v>PONTEVEDRA</v>
          </cell>
          <cell r="F943" t="str">
            <v>36616</v>
          </cell>
          <cell r="G943" t="str">
            <v>986618775/660084818</v>
          </cell>
          <cell r="H943">
            <v>-8.7056459999999998</v>
          </cell>
          <cell r="I943">
            <v>42.551381999999997</v>
          </cell>
          <cell r="J943" t="str">
            <v>034</v>
          </cell>
          <cell r="K943" t="str">
            <v>Si</v>
          </cell>
        </row>
        <row r="944">
          <cell r="A944" t="str">
            <v>20915</v>
          </cell>
          <cell r="B944" t="str">
            <v>SAN FERNANDO III</v>
          </cell>
          <cell r="C944" t="str">
            <v>CALLE CERRAJEROS Nº 2 (PARCELA M-6 DEL SUP)</v>
          </cell>
          <cell r="D944" t="str">
            <v>SAN FERNANDO DE HENARES</v>
          </cell>
          <cell r="E944" t="str">
            <v>MADRID</v>
          </cell>
          <cell r="F944" t="str">
            <v>28830</v>
          </cell>
          <cell r="G944" t="str">
            <v>646980447</v>
          </cell>
          <cell r="H944">
            <v>-3.502742</v>
          </cell>
          <cell r="I944">
            <v>40.442343000000001</v>
          </cell>
          <cell r="J944" t="str">
            <v>034</v>
          </cell>
          <cell r="K944" t="str">
            <v>Si</v>
          </cell>
        </row>
        <row r="945">
          <cell r="A945" t="str">
            <v>20927</v>
          </cell>
          <cell r="B945" t="str">
            <v>VILLABONA</v>
          </cell>
          <cell r="C945" t="str">
            <v>A-1 PK: 443</v>
          </cell>
          <cell r="D945" t="str">
            <v>VILLABONA</v>
          </cell>
          <cell r="E945" t="str">
            <v>GUIPUZCOA</v>
          </cell>
          <cell r="F945" t="str">
            <v>20150</v>
          </cell>
          <cell r="G945" t="str">
            <v>943693079/699336260</v>
          </cell>
          <cell r="H945">
            <v>-2.0393729999999999</v>
          </cell>
          <cell r="I945">
            <v>43.200794999999999</v>
          </cell>
          <cell r="J945" t="str">
            <v>034</v>
          </cell>
          <cell r="K945" t="str">
            <v>Si</v>
          </cell>
        </row>
        <row r="946">
          <cell r="A946" t="str">
            <v>20960</v>
          </cell>
          <cell r="B946" t="str">
            <v>PARQUE LOGISTICO MARBELLA</v>
          </cell>
          <cell r="C946" t="str">
            <v>FINCA LA MINA,CTRA A OJEN C-355 KM 36,5</v>
          </cell>
          <cell r="D946" t="str">
            <v>MARBELLA</v>
          </cell>
          <cell r="E946" t="str">
            <v>MALAGA</v>
          </cell>
          <cell r="F946" t="str">
            <v>29601</v>
          </cell>
          <cell r="G946" t="str">
            <v>952771896</v>
          </cell>
          <cell r="H946">
            <v>-4.8736920000000001</v>
          </cell>
          <cell r="I946">
            <v>36.531227999999999</v>
          </cell>
          <cell r="J946" t="str">
            <v>034</v>
          </cell>
          <cell r="K946" t="str">
            <v>No</v>
          </cell>
        </row>
        <row r="947">
          <cell r="A947" t="str">
            <v>21073</v>
          </cell>
          <cell r="B947" t="str">
            <v>PUERTO BAHIA DE ALGECIRAS</v>
          </cell>
          <cell r="C947" t="str">
            <v>AVDA. GAITAN AYALA, S/N (ISLA VERDE) ZONA 69-DENTRO DE ZONA PORTUARIA</v>
          </cell>
          <cell r="D947" t="str">
            <v>ALGECIRAS</v>
          </cell>
          <cell r="E947" t="str">
            <v>CADIZ</v>
          </cell>
          <cell r="F947" t="str">
            <v>11207</v>
          </cell>
          <cell r="G947" t="str">
            <v>956799160/626344570</v>
          </cell>
          <cell r="H947">
            <v>-5.4371970000000003</v>
          </cell>
          <cell r="I947">
            <v>36.124023999999999</v>
          </cell>
          <cell r="J947" t="str">
            <v>034</v>
          </cell>
          <cell r="K947" t="str">
            <v>Si</v>
          </cell>
        </row>
        <row r="948">
          <cell r="A948" t="str">
            <v>21093</v>
          </cell>
          <cell r="B948" t="str">
            <v>BURGO DE OSMA</v>
          </cell>
          <cell r="C948" t="str">
            <v>A-11 PK: 218</v>
          </cell>
          <cell r="D948" t="str">
            <v>BURGO DE OSMA</v>
          </cell>
          <cell r="E948" t="str">
            <v>SORIA</v>
          </cell>
          <cell r="F948" t="str">
            <v>42300</v>
          </cell>
          <cell r="G948" t="str">
            <v>975360912</v>
          </cell>
          <cell r="H948">
            <v>-3.1118060000000001</v>
          </cell>
          <cell r="I948">
            <v>41.573917000000002</v>
          </cell>
          <cell r="J948" t="str">
            <v>034</v>
          </cell>
          <cell r="K948" t="str">
            <v>No</v>
          </cell>
        </row>
        <row r="949">
          <cell r="A949" t="str">
            <v>21220</v>
          </cell>
          <cell r="B949" t="str">
            <v>BARRENOLA</v>
          </cell>
          <cell r="C949" t="str">
            <v>M-608, P.KM 36,6 ESQUINA A CALLE LAGO MAYOR</v>
          </cell>
          <cell r="D949" t="str">
            <v>MORALZARZAL</v>
          </cell>
          <cell r="E949" t="str">
            <v>MADRID</v>
          </cell>
          <cell r="F949" t="str">
            <v>28411</v>
          </cell>
          <cell r="H949">
            <v>-3.9726020000000002</v>
          </cell>
          <cell r="I949">
            <v>40.671821999999999</v>
          </cell>
          <cell r="J949" t="str">
            <v>034</v>
          </cell>
          <cell r="K949" t="str">
            <v>No</v>
          </cell>
        </row>
        <row r="950">
          <cell r="A950" t="str">
            <v>21275</v>
          </cell>
          <cell r="B950" t="str">
            <v>AIRON</v>
          </cell>
          <cell r="C950" t="str">
            <v>ROSALÍA DE CASTRO, 14- ESQUINA C/ AGUSTINA DE ARAGÓN, S/N</v>
          </cell>
          <cell r="D950" t="str">
            <v>VALDEMORO</v>
          </cell>
          <cell r="E950" t="str">
            <v>MADRID</v>
          </cell>
          <cell r="F950" t="str">
            <v>28342</v>
          </cell>
          <cell r="G950" t="str">
            <v>622525353</v>
          </cell>
          <cell r="H950">
            <v>-3.6924169999999998</v>
          </cell>
          <cell r="I950">
            <v>40.194777999999999</v>
          </cell>
          <cell r="J950" t="str">
            <v>034</v>
          </cell>
          <cell r="K950" t="str">
            <v>No</v>
          </cell>
        </row>
        <row r="951">
          <cell r="A951" t="str">
            <v>21280</v>
          </cell>
          <cell r="B951" t="str">
            <v>ASTILLEROS</v>
          </cell>
          <cell r="C951" t="str">
            <v>AVDA. ASTILLEROS, S/N</v>
          </cell>
          <cell r="D951" t="str">
            <v>CADIZ</v>
          </cell>
          <cell r="E951" t="str">
            <v>CADIZ</v>
          </cell>
          <cell r="F951" t="str">
            <v>11006</v>
          </cell>
          <cell r="G951" t="str">
            <v>956239284</v>
          </cell>
          <cell r="H951">
            <v>-6.2843609999999996</v>
          </cell>
          <cell r="I951">
            <v>36.526350000000001</v>
          </cell>
          <cell r="J951" t="str">
            <v>034</v>
          </cell>
          <cell r="K951" t="str">
            <v>No</v>
          </cell>
        </row>
        <row r="952">
          <cell r="A952" t="str">
            <v>21290</v>
          </cell>
          <cell r="B952" t="str">
            <v>ESTACION DE AUTOBUSES SANTA POLA</v>
          </cell>
          <cell r="C952" t="str">
            <v>CTRA. DE ELCHE A SANTAPOLA (ESQUINA C/ LEVANTE, 2 )</v>
          </cell>
          <cell r="D952" t="str">
            <v>SANTA POLA</v>
          </cell>
          <cell r="E952" t="str">
            <v>ALICANTE</v>
          </cell>
          <cell r="F952" t="str">
            <v>03130</v>
          </cell>
          <cell r="G952" t="str">
            <v>966696011/683181828</v>
          </cell>
          <cell r="H952">
            <v>-0.56261099999999997</v>
          </cell>
          <cell r="I952">
            <v>38.196449999999999</v>
          </cell>
          <cell r="J952" t="str">
            <v>034</v>
          </cell>
          <cell r="K952" t="str">
            <v>No</v>
          </cell>
        </row>
        <row r="953">
          <cell r="A953" t="str">
            <v>21326</v>
          </cell>
          <cell r="B953" t="str">
            <v>UNQUERA</v>
          </cell>
          <cell r="C953" t="str">
            <v>N-634 PK: 279</v>
          </cell>
          <cell r="D953" t="str">
            <v>VAL DE SAN VICENTE</v>
          </cell>
          <cell r="E953" t="str">
            <v>CANTABRIA</v>
          </cell>
          <cell r="F953" t="str">
            <v>39594</v>
          </cell>
          <cell r="G953" t="str">
            <v>942717044</v>
          </cell>
          <cell r="H953">
            <v>-4.5025107000000002</v>
          </cell>
          <cell r="I953">
            <v>43.375163729999997</v>
          </cell>
          <cell r="J953" t="str">
            <v>034</v>
          </cell>
          <cell r="K953" t="str">
            <v>Si</v>
          </cell>
        </row>
        <row r="954">
          <cell r="A954" t="str">
            <v>21439</v>
          </cell>
          <cell r="B954" t="str">
            <v>CAMINO DE LOS TARANJALES</v>
          </cell>
          <cell r="C954" t="str">
            <v>POLIGONO INDUSTRIAL EL TOMILLAR,PARCELA, 77</v>
          </cell>
          <cell r="D954" t="str">
            <v>ALMONTE</v>
          </cell>
          <cell r="E954" t="str">
            <v>HUELVA</v>
          </cell>
          <cell r="F954" t="str">
            <v>21730</v>
          </cell>
          <cell r="G954" t="str">
            <v>959451513</v>
          </cell>
          <cell r="H954">
            <v>-6.506316</v>
          </cell>
          <cell r="I954">
            <v>37.253684999999997</v>
          </cell>
          <cell r="J954" t="str">
            <v>034</v>
          </cell>
          <cell r="K954" t="str">
            <v>Si</v>
          </cell>
        </row>
        <row r="955">
          <cell r="A955" t="str">
            <v>21455</v>
          </cell>
          <cell r="B955" t="str">
            <v>CHIPIONA</v>
          </cell>
          <cell r="C955" t="str">
            <v>AVDA. DE LA ESTACION, S/N-POLIGONO INDUSTRIAL LA LAGUNILLA</v>
          </cell>
          <cell r="D955" t="str">
            <v>CHIPIONA</v>
          </cell>
          <cell r="E955" t="str">
            <v>CADIZ</v>
          </cell>
          <cell r="F955" t="str">
            <v>11550</v>
          </cell>
          <cell r="G955" t="str">
            <v>956372950/956371648</v>
          </cell>
          <cell r="H955">
            <v>-6.4224030000000001</v>
          </cell>
          <cell r="I955">
            <v>36.736072999999998</v>
          </cell>
          <cell r="J955" t="str">
            <v>034</v>
          </cell>
          <cell r="K955" t="str">
            <v>No</v>
          </cell>
        </row>
        <row r="956">
          <cell r="A956" t="str">
            <v>21530</v>
          </cell>
          <cell r="B956" t="str">
            <v>ALGORA</v>
          </cell>
          <cell r="C956" t="str">
            <v>A-2 PK: 112</v>
          </cell>
          <cell r="D956" t="str">
            <v>ALGORA</v>
          </cell>
          <cell r="E956" t="str">
            <v>GUADALAJARA</v>
          </cell>
          <cell r="F956" t="str">
            <v>19268</v>
          </cell>
          <cell r="G956" t="str">
            <v>949609900</v>
          </cell>
          <cell r="H956">
            <v>-2.6646830000000001</v>
          </cell>
          <cell r="I956">
            <v>40.957380999999998</v>
          </cell>
          <cell r="J956" t="str">
            <v>034</v>
          </cell>
          <cell r="K956" t="str">
            <v>No</v>
          </cell>
        </row>
        <row r="957">
          <cell r="A957" t="str">
            <v>21580</v>
          </cell>
          <cell r="B957" t="str">
            <v>VALLECAS-VILLAVERDE 365</v>
          </cell>
          <cell r="C957" t="str">
            <v>CTRA. VALLECAS-VILLAVERDE, PK 1.8</v>
          </cell>
          <cell r="D957" t="str">
            <v>MADRID</v>
          </cell>
          <cell r="E957" t="str">
            <v>MADRID</v>
          </cell>
          <cell r="F957" t="str">
            <v>28031</v>
          </cell>
          <cell r="G957" t="str">
            <v>913487723</v>
          </cell>
          <cell r="H957">
            <v>-3.6446170000000002</v>
          </cell>
          <cell r="I957">
            <v>40.369720000000001</v>
          </cell>
          <cell r="J957" t="str">
            <v>034</v>
          </cell>
          <cell r="K957" t="str">
            <v>Si</v>
          </cell>
        </row>
        <row r="958">
          <cell r="A958" t="str">
            <v>21610</v>
          </cell>
          <cell r="B958" t="str">
            <v>LA MORENA</v>
          </cell>
          <cell r="C958" t="str">
            <v>N-340A PK: 560,1</v>
          </cell>
          <cell r="D958" t="str">
            <v>HUERCAL OVERA</v>
          </cell>
          <cell r="E958" t="str">
            <v>ALMERIA</v>
          </cell>
          <cell r="F958" t="str">
            <v>04600</v>
          </cell>
          <cell r="G958" t="str">
            <v>609123009/652030292</v>
          </cell>
          <cell r="H958">
            <v>-1.9109050000000001</v>
          </cell>
          <cell r="I958">
            <v>37.434567999999999</v>
          </cell>
          <cell r="J958" t="str">
            <v>034</v>
          </cell>
          <cell r="K958" t="str">
            <v>Si</v>
          </cell>
        </row>
        <row r="959">
          <cell r="A959" t="str">
            <v>21618</v>
          </cell>
          <cell r="B959" t="str">
            <v>ARCO SAN PEDRO</v>
          </cell>
          <cell r="C959" t="str">
            <v>POLIGONO INDUSTRIAL SAN PEDRO DE ALCANTARA, C/ HELSINKI, 40</v>
          </cell>
          <cell r="D959" t="str">
            <v>SAN PEDRO DE ALCANTARA</v>
          </cell>
          <cell r="E959" t="str">
            <v>MALAGA</v>
          </cell>
          <cell r="F959" t="str">
            <v>29670</v>
          </cell>
          <cell r="G959" t="str">
            <v>951275949</v>
          </cell>
          <cell r="H959">
            <v>-4.9924340000000003</v>
          </cell>
          <cell r="I959">
            <v>36.494996</v>
          </cell>
          <cell r="J959" t="str">
            <v>034</v>
          </cell>
          <cell r="K959" t="str">
            <v>No</v>
          </cell>
        </row>
        <row r="960">
          <cell r="A960" t="str">
            <v>21691</v>
          </cell>
          <cell r="B960" t="str">
            <v>COMPLEJO LEO</v>
          </cell>
          <cell r="C960" t="str">
            <v>A-66 PK: 730</v>
          </cell>
          <cell r="D960" t="str">
            <v>MONESTERIO</v>
          </cell>
          <cell r="E960" t="str">
            <v>BADAJOZ</v>
          </cell>
          <cell r="F960" t="str">
            <v>06260</v>
          </cell>
          <cell r="G960" t="str">
            <v>618009935/652949934</v>
          </cell>
          <cell r="H960">
            <v>-6.2206999999999999</v>
          </cell>
          <cell r="I960">
            <v>38.027951999999999</v>
          </cell>
          <cell r="J960" t="str">
            <v>034</v>
          </cell>
          <cell r="K960" t="str">
            <v>No</v>
          </cell>
        </row>
        <row r="961">
          <cell r="A961" t="str">
            <v>21700</v>
          </cell>
          <cell r="B961" t="str">
            <v>TANOS</v>
          </cell>
          <cell r="C961" t="str">
            <v>AURELIO GARCIA CANTALAPIEDRA, S/N</v>
          </cell>
          <cell r="D961" t="str">
            <v>TORRELAVEGA</v>
          </cell>
          <cell r="E961" t="str">
            <v>CANTABRIA</v>
          </cell>
          <cell r="F961" t="str">
            <v>39300</v>
          </cell>
          <cell r="G961" t="str">
            <v>942530470</v>
          </cell>
          <cell r="H961">
            <v>-4.0478639999999997</v>
          </cell>
          <cell r="I961">
            <v>43.332929999999998</v>
          </cell>
          <cell r="J961" t="str">
            <v>034</v>
          </cell>
          <cell r="K961" t="str">
            <v>No</v>
          </cell>
        </row>
        <row r="962">
          <cell r="A962" t="str">
            <v>21740</v>
          </cell>
          <cell r="B962" t="str">
            <v>VILAMARINA</v>
          </cell>
          <cell r="C962" t="str">
            <v>CTRA. DE LA VILA, PK 33.0</v>
          </cell>
          <cell r="D962" t="str">
            <v>VILADECANS</v>
          </cell>
          <cell r="E962" t="str">
            <v>BARCELONA</v>
          </cell>
          <cell r="F962" t="str">
            <v>08440</v>
          </cell>
          <cell r="G962" t="str">
            <v>932776899/670205186</v>
          </cell>
          <cell r="H962">
            <v>2.025417</v>
          </cell>
          <cell r="I962">
            <v>41.311028</v>
          </cell>
          <cell r="J962" t="str">
            <v>034</v>
          </cell>
          <cell r="K962" t="str">
            <v>No</v>
          </cell>
        </row>
        <row r="963">
          <cell r="A963" t="str">
            <v>21771</v>
          </cell>
          <cell r="B963" t="str">
            <v>A4 PINTO 365</v>
          </cell>
          <cell r="C963" t="str">
            <v>COTO DE DOÑANA, 1  BIS</v>
          </cell>
          <cell r="D963" t="str">
            <v>PINTO</v>
          </cell>
          <cell r="E963" t="str">
            <v>MADRID</v>
          </cell>
          <cell r="F963" t="str">
            <v>28320</v>
          </cell>
          <cell r="G963" t="str">
            <v>917371580</v>
          </cell>
          <cell r="H963">
            <v>-3.6929444444440001</v>
          </cell>
          <cell r="I963">
            <v>40.264758299999997</v>
          </cell>
          <cell r="J963" t="str">
            <v>034</v>
          </cell>
          <cell r="K963" t="str">
            <v>Si</v>
          </cell>
        </row>
        <row r="964">
          <cell r="A964" t="str">
            <v>21801</v>
          </cell>
          <cell r="B964" t="str">
            <v>E.S. PETROIBERICA</v>
          </cell>
          <cell r="C964" t="str">
            <v>PARQUE EMPRESARIAL CAMPOLLANO, AVDA. ADECA, 55</v>
          </cell>
          <cell r="D964" t="str">
            <v>ALBACETE</v>
          </cell>
          <cell r="E964" t="str">
            <v>ALBACETE</v>
          </cell>
          <cell r="F964" t="str">
            <v>02007</v>
          </cell>
          <cell r="G964" t="str">
            <v>687456459/967592082</v>
          </cell>
          <cell r="H964">
            <v>-1.8715520000000001</v>
          </cell>
          <cell r="I964">
            <v>39.015408000000001</v>
          </cell>
          <cell r="J964" t="str">
            <v>034</v>
          </cell>
          <cell r="K964" t="str">
            <v>No</v>
          </cell>
        </row>
        <row r="965">
          <cell r="A965" t="str">
            <v>21832</v>
          </cell>
          <cell r="B965" t="str">
            <v>E.S. LEPE</v>
          </cell>
          <cell r="C965" t="str">
            <v>ESTIBADORES, 1</v>
          </cell>
          <cell r="D965" t="str">
            <v>LEPE</v>
          </cell>
          <cell r="E965" t="str">
            <v>HUELVA</v>
          </cell>
          <cell r="F965" t="str">
            <v>21440</v>
          </cell>
          <cell r="G965" t="str">
            <v>608285038/655862905</v>
          </cell>
          <cell r="H965">
            <v>-7.1985000000000001</v>
          </cell>
          <cell r="I965">
            <v>37.247388999999998</v>
          </cell>
          <cell r="J965" t="str">
            <v>034</v>
          </cell>
          <cell r="K965" t="str">
            <v>No</v>
          </cell>
        </row>
        <row r="966">
          <cell r="A966" t="str">
            <v>21860</v>
          </cell>
          <cell r="B966" t="str">
            <v>TRIFON</v>
          </cell>
          <cell r="C966" t="str">
            <v>AVDA. PRINCIPES DE ASTURIAS, S/N PARCELA A, SECTOR 3</v>
          </cell>
          <cell r="D966" t="str">
            <v>BURGOS</v>
          </cell>
          <cell r="E966" t="str">
            <v>BURGOS</v>
          </cell>
          <cell r="F966" t="str">
            <v>09006</v>
          </cell>
          <cell r="H966">
            <v>-3.6748059999999998</v>
          </cell>
          <cell r="I966">
            <v>42.365527999999998</v>
          </cell>
          <cell r="J966" t="str">
            <v>034</v>
          </cell>
          <cell r="K966" t="str">
            <v>No</v>
          </cell>
        </row>
        <row r="967">
          <cell r="A967" t="str">
            <v>21866</v>
          </cell>
          <cell r="B967" t="str">
            <v>EL TORO</v>
          </cell>
          <cell r="C967" t="str">
            <v>CALLE GASPAR BRAVO DE SOBREMONTE, 8</v>
          </cell>
          <cell r="D967" t="str">
            <v>VALDEMORO</v>
          </cell>
          <cell r="E967" t="str">
            <v>MADRID</v>
          </cell>
          <cell r="F967" t="str">
            <v>28340</v>
          </cell>
          <cell r="G967" t="str">
            <v>810515810</v>
          </cell>
          <cell r="H967">
            <v>-3.6686589999999999</v>
          </cell>
          <cell r="I967">
            <v>40.175773999999997</v>
          </cell>
          <cell r="J967" t="str">
            <v>034</v>
          </cell>
          <cell r="K967" t="str">
            <v>No</v>
          </cell>
        </row>
        <row r="968">
          <cell r="A968" t="str">
            <v>21883</v>
          </cell>
          <cell r="B968" t="str">
            <v>CASTAÑEDA</v>
          </cell>
          <cell r="C968" t="str">
            <v>A-8, PK 218</v>
          </cell>
          <cell r="D968" t="str">
            <v>CASTAÑEDA</v>
          </cell>
          <cell r="E968" t="str">
            <v>CANTABRIA</v>
          </cell>
          <cell r="F968" t="str">
            <v>39660</v>
          </cell>
          <cell r="G968" t="str">
            <v>942744443</v>
          </cell>
          <cell r="H968">
            <v>-3.9302510000000002</v>
          </cell>
          <cell r="I968">
            <v>43.312582999999997</v>
          </cell>
          <cell r="J968" t="str">
            <v>034</v>
          </cell>
          <cell r="K968" t="str">
            <v>Si</v>
          </cell>
        </row>
        <row r="969">
          <cell r="A969" t="str">
            <v>21884</v>
          </cell>
          <cell r="B969" t="str">
            <v>NUEVA MONTAÑA</v>
          </cell>
          <cell r="C969" t="str">
            <v>AVENIDA NUEVA MONTAÑA 2F</v>
          </cell>
          <cell r="D969" t="str">
            <v>SANTANDER</v>
          </cell>
          <cell r="E969" t="str">
            <v>CANTABRIA</v>
          </cell>
          <cell r="F969" t="str">
            <v>39011</v>
          </cell>
          <cell r="G969" t="str">
            <v>942743291</v>
          </cell>
          <cell r="H969">
            <v>-3.843998</v>
          </cell>
          <cell r="I969">
            <v>43.440057000000003</v>
          </cell>
          <cell r="J969" t="str">
            <v>034</v>
          </cell>
          <cell r="K969" t="str">
            <v>Si</v>
          </cell>
        </row>
        <row r="970">
          <cell r="A970" t="str">
            <v>21890</v>
          </cell>
          <cell r="B970" t="str">
            <v>MOSTOLES</v>
          </cell>
          <cell r="C970" t="str">
            <v>POLIGON INDUSTRIAL I- CALLE E, 12</v>
          </cell>
          <cell r="D970" t="str">
            <v>MOSTOLES</v>
          </cell>
          <cell r="E970" t="str">
            <v>MADRID</v>
          </cell>
          <cell r="F970" t="str">
            <v>28938</v>
          </cell>
          <cell r="G970" t="str">
            <v>673704526</v>
          </cell>
          <cell r="H970">
            <v>-3.873869</v>
          </cell>
          <cell r="I970">
            <v>40.308349</v>
          </cell>
          <cell r="J970" t="str">
            <v>034</v>
          </cell>
          <cell r="K970" t="str">
            <v>No</v>
          </cell>
        </row>
        <row r="971">
          <cell r="A971" t="str">
            <v>21908</v>
          </cell>
          <cell r="B971" t="str">
            <v>POLIGAS</v>
          </cell>
          <cell r="C971" t="str">
            <v>AVDA.  DE LOS DOLORES, 3</v>
          </cell>
          <cell r="D971" t="str">
            <v>MURCIA</v>
          </cell>
          <cell r="E971" t="str">
            <v>MURCIA</v>
          </cell>
          <cell r="F971" t="str">
            <v>30011</v>
          </cell>
          <cell r="G971" t="str">
            <v>968901447</v>
          </cell>
          <cell r="H971">
            <v>-1.1125560000000001</v>
          </cell>
          <cell r="I971">
            <v>37.976444000000001</v>
          </cell>
          <cell r="J971" t="str">
            <v>034</v>
          </cell>
          <cell r="K971" t="str">
            <v>No</v>
          </cell>
        </row>
        <row r="972">
          <cell r="A972" t="str">
            <v>21925</v>
          </cell>
          <cell r="B972" t="str">
            <v>AREA DE SERVICIO MACHACON</v>
          </cell>
          <cell r="C972" t="str">
            <v>A-50 PK: 86</v>
          </cell>
          <cell r="D972" t="str">
            <v>MACHACON</v>
          </cell>
          <cell r="E972" t="str">
            <v>SALAMANCA</v>
          </cell>
          <cell r="F972" t="str">
            <v>37893</v>
          </cell>
          <cell r="G972" t="str">
            <v>923172114/649806554</v>
          </cell>
          <cell r="H972">
            <v>-5.5075399999999997</v>
          </cell>
          <cell r="I972">
            <v>40.920211999999999</v>
          </cell>
          <cell r="J972" t="str">
            <v>034</v>
          </cell>
          <cell r="K972" t="str">
            <v>No</v>
          </cell>
        </row>
        <row r="973">
          <cell r="A973" t="str">
            <v>21972</v>
          </cell>
          <cell r="B973" t="str">
            <v>LA OLA</v>
          </cell>
          <cell r="C973" t="str">
            <v>MIGUEL DE CERVANTES, 44</v>
          </cell>
          <cell r="D973" t="str">
            <v>FOZ</v>
          </cell>
          <cell r="E973" t="str">
            <v>LUGO</v>
          </cell>
          <cell r="F973" t="str">
            <v>27780</v>
          </cell>
          <cell r="G973" t="str">
            <v>982104504</v>
          </cell>
          <cell r="H973">
            <v>-7.2601110000000002</v>
          </cell>
          <cell r="I973">
            <v>43.571832999999998</v>
          </cell>
          <cell r="J973" t="str">
            <v>034</v>
          </cell>
          <cell r="K973" t="str">
            <v>No</v>
          </cell>
        </row>
        <row r="974">
          <cell r="A974" t="str">
            <v>21980</v>
          </cell>
          <cell r="B974" t="str">
            <v xml:space="preserve"> AGUILAR DE CAMPOO</v>
          </cell>
          <cell r="C974" t="str">
            <v>POLÍGONO INDUSTRIAL 2 - PARCELA II-42</v>
          </cell>
          <cell r="D974" t="str">
            <v>AGUILAR DE CAMPOO</v>
          </cell>
          <cell r="E974" t="str">
            <v>PALENCIA</v>
          </cell>
          <cell r="F974" t="str">
            <v>34800</v>
          </cell>
          <cell r="G974" t="str">
            <v>979816153/667705219</v>
          </cell>
          <cell r="H974">
            <v>-4.247058</v>
          </cell>
          <cell r="I974">
            <v>42.788725999999997</v>
          </cell>
          <cell r="J974" t="str">
            <v>034</v>
          </cell>
          <cell r="K974" t="str">
            <v>No</v>
          </cell>
        </row>
        <row r="975">
          <cell r="A975" t="str">
            <v>21990</v>
          </cell>
          <cell r="B975" t="str">
            <v>COSTA ANDARAX</v>
          </cell>
          <cell r="C975" t="str">
            <v>PARQUE COMERCIAL LOS NARANJOS. SECTOR SL-4, PARCELA 3</v>
          </cell>
          <cell r="D975" t="str">
            <v>HUERCAL DE ALMERIA</v>
          </cell>
          <cell r="E975" t="str">
            <v>ALMERIA</v>
          </cell>
          <cell r="F975" t="str">
            <v>04230</v>
          </cell>
          <cell r="G975" t="str">
            <v>950900010/651526509</v>
          </cell>
          <cell r="H975">
            <v>-2.4451860000000001</v>
          </cell>
          <cell r="I975">
            <v>36.898921999999999</v>
          </cell>
          <cell r="J975" t="str">
            <v>034</v>
          </cell>
          <cell r="K975" t="str">
            <v>No</v>
          </cell>
        </row>
        <row r="976">
          <cell r="A976" t="str">
            <v>22039</v>
          </cell>
          <cell r="B976" t="str">
            <v>VALVERDE</v>
          </cell>
          <cell r="C976" t="str">
            <v>FRESNO, 72</v>
          </cell>
          <cell r="D976" t="str">
            <v>VALVERDE DEL MAJANO</v>
          </cell>
          <cell r="E976" t="str">
            <v>SEGOVIA</v>
          </cell>
          <cell r="F976" t="str">
            <v>40140</v>
          </cell>
          <cell r="G976" t="str">
            <v>921490118</v>
          </cell>
          <cell r="H976">
            <v>-4.2001390000000001</v>
          </cell>
          <cell r="I976">
            <v>40.957749999999997</v>
          </cell>
          <cell r="J976" t="str">
            <v>034</v>
          </cell>
          <cell r="K976" t="str">
            <v>No</v>
          </cell>
        </row>
        <row r="977">
          <cell r="A977" t="str">
            <v>22075</v>
          </cell>
          <cell r="B977" t="str">
            <v>FUENTE EL SAZ</v>
          </cell>
          <cell r="C977" t="str">
            <v>CAMINO DE VALDETORRES</v>
          </cell>
          <cell r="D977" t="str">
            <v>FUENTE EL SAZ DE JARAMA</v>
          </cell>
          <cell r="E977" t="str">
            <v>MADRID</v>
          </cell>
          <cell r="F977" t="str">
            <v>28140</v>
          </cell>
          <cell r="G977" t="str">
            <v>914210695</v>
          </cell>
          <cell r="H977">
            <v>-3.5152860000000001</v>
          </cell>
          <cell r="I977">
            <v>40.636391000000003</v>
          </cell>
          <cell r="J977" t="str">
            <v>034</v>
          </cell>
          <cell r="K977" t="str">
            <v>No</v>
          </cell>
        </row>
        <row r="978">
          <cell r="A978" t="str">
            <v>22079</v>
          </cell>
          <cell r="B978" t="str">
            <v>GUIBE RIVAS</v>
          </cell>
          <cell r="C978" t="str">
            <v>DE LA FUNDICION, 53</v>
          </cell>
          <cell r="D978" t="str">
            <v>RIVAS-VACIAMADRID</v>
          </cell>
          <cell r="E978" t="str">
            <v>MADRID</v>
          </cell>
          <cell r="F978" t="str">
            <v>28522</v>
          </cell>
          <cell r="G978" t="str">
            <v>910574905</v>
          </cell>
          <cell r="H978">
            <v>-3.5393029999999999</v>
          </cell>
          <cell r="I978">
            <v>40.351232000000003</v>
          </cell>
          <cell r="J978" t="str">
            <v>034</v>
          </cell>
          <cell r="K978" t="str">
            <v>No</v>
          </cell>
        </row>
        <row r="979">
          <cell r="A979" t="str">
            <v>22080</v>
          </cell>
          <cell r="B979" t="str">
            <v>OILMANCHA PARADOR</v>
          </cell>
          <cell r="C979" t="str">
            <v>POLIG. Nº 71, PARCELA Nº 678</v>
          </cell>
          <cell r="D979" t="str">
            <v>ALBACETE</v>
          </cell>
          <cell r="E979" t="str">
            <v>ALBACETE</v>
          </cell>
          <cell r="F979" t="str">
            <v>02008</v>
          </cell>
          <cell r="G979" t="str">
            <v>967571933</v>
          </cell>
          <cell r="H979">
            <v>-1.822945</v>
          </cell>
          <cell r="I979">
            <v>38.969814999999997</v>
          </cell>
          <cell r="J979" t="str">
            <v>034</v>
          </cell>
          <cell r="K979" t="str">
            <v>No</v>
          </cell>
        </row>
        <row r="980">
          <cell r="A980" t="str">
            <v>22081</v>
          </cell>
          <cell r="B980" t="str">
            <v>SAN PELAYO</v>
          </cell>
          <cell r="C980" t="str">
            <v>PO-510 , KM 10</v>
          </cell>
          <cell r="D980" t="str">
            <v>SALVATIERRA DE MIÑO</v>
          </cell>
          <cell r="E980" t="str">
            <v>PONTEVEDRA</v>
          </cell>
          <cell r="F980" t="str">
            <v>36450</v>
          </cell>
          <cell r="G980" t="str">
            <v>986964417</v>
          </cell>
          <cell r="H980">
            <v>-8.5291250000000005</v>
          </cell>
          <cell r="I980">
            <v>42.099311999999998</v>
          </cell>
          <cell r="J980" t="str">
            <v>034</v>
          </cell>
          <cell r="K980" t="str">
            <v>Si</v>
          </cell>
        </row>
        <row r="981">
          <cell r="A981" t="str">
            <v>22082</v>
          </cell>
          <cell r="B981" t="str">
            <v>CURRO VARGAS III</v>
          </cell>
          <cell r="C981" t="str">
            <v>GR-14 PAGO DE LAS JAREAS KM 0</v>
          </cell>
          <cell r="D981" t="str">
            <v>MOTRIL</v>
          </cell>
          <cell r="E981" t="str">
            <v>GRANADA</v>
          </cell>
          <cell r="F981" t="str">
            <v>18600</v>
          </cell>
          <cell r="G981" t="str">
            <v>958345232</v>
          </cell>
          <cell r="H981">
            <v>-3.5568219999999999</v>
          </cell>
          <cell r="I981">
            <v>36.770237999999999</v>
          </cell>
          <cell r="J981" t="str">
            <v>034</v>
          </cell>
          <cell r="K981" t="str">
            <v>No</v>
          </cell>
        </row>
        <row r="982">
          <cell r="A982" t="str">
            <v>22084</v>
          </cell>
          <cell r="B982" t="str">
            <v>EL PASEO</v>
          </cell>
          <cell r="C982" t="str">
            <v>PASEO DELA CUBA 36</v>
          </cell>
          <cell r="D982" t="str">
            <v>ALBACETE</v>
          </cell>
          <cell r="E982" t="str">
            <v>ALBACETE</v>
          </cell>
          <cell r="F982" t="str">
            <v>02006</v>
          </cell>
          <cell r="G982" t="str">
            <v>967240693/645789116</v>
          </cell>
          <cell r="H982">
            <v>-1.860112</v>
          </cell>
          <cell r="I982">
            <v>39.005046</v>
          </cell>
          <cell r="J982" t="str">
            <v>034</v>
          </cell>
          <cell r="K982" t="str">
            <v>No</v>
          </cell>
        </row>
        <row r="983">
          <cell r="A983" t="str">
            <v>22093</v>
          </cell>
          <cell r="B983" t="str">
            <v>JUBERA</v>
          </cell>
          <cell r="C983" t="str">
            <v>AVENIDA CAMINO REAL, 6 - POLIGONO INDUSTRIAL PUENTE MADRE</v>
          </cell>
          <cell r="D983" t="str">
            <v>VILLAMEDIANA DE IREGUA</v>
          </cell>
          <cell r="E983" t="str">
            <v>LA RIOJA</v>
          </cell>
          <cell r="F983" t="str">
            <v>26142</v>
          </cell>
          <cell r="G983" t="str">
            <v>941104591/941432521</v>
          </cell>
          <cell r="H983">
            <v>-2.418596</v>
          </cell>
          <cell r="I983">
            <v>42.447271999999998</v>
          </cell>
          <cell r="J983" t="str">
            <v>034</v>
          </cell>
          <cell r="K983" t="str">
            <v>No</v>
          </cell>
        </row>
        <row r="984">
          <cell r="A984" t="str">
            <v>22094</v>
          </cell>
          <cell r="B984" t="str">
            <v>VILLARCE</v>
          </cell>
          <cell r="C984" t="str">
            <v>C/ ALCALDE MARTÍN COBOS, 18 (ESQUINA C/ VITORIA)</v>
          </cell>
          <cell r="D984" t="str">
            <v>BURGOS</v>
          </cell>
          <cell r="E984" t="str">
            <v>BURGOS</v>
          </cell>
          <cell r="F984" t="str">
            <v>09007</v>
          </cell>
          <cell r="G984" t="str">
            <v>947399616</v>
          </cell>
          <cell r="H984">
            <v>-3.6509689999999999</v>
          </cell>
          <cell r="I984">
            <v>42.358725</v>
          </cell>
          <cell r="J984" t="str">
            <v>034</v>
          </cell>
          <cell r="K984" t="str">
            <v>No</v>
          </cell>
        </row>
        <row r="985">
          <cell r="A985" t="str">
            <v>22097</v>
          </cell>
          <cell r="B985" t="str">
            <v>PETROVIESQUES</v>
          </cell>
          <cell r="C985" t="str">
            <v>ANSELMO SOLAR (CASTIELLO BERNUECES)</v>
          </cell>
          <cell r="D985" t="str">
            <v>GIJON</v>
          </cell>
          <cell r="E985" t="str">
            <v>ASTURIAS</v>
          </cell>
          <cell r="F985" t="str">
            <v>33394</v>
          </cell>
          <cell r="G985" t="str">
            <v>985343248</v>
          </cell>
          <cell r="H985">
            <v>-5.6415620000000004</v>
          </cell>
          <cell r="I985">
            <v>43.524718999999997</v>
          </cell>
          <cell r="J985" t="str">
            <v>034</v>
          </cell>
          <cell r="K985" t="str">
            <v>No</v>
          </cell>
        </row>
        <row r="986">
          <cell r="A986" t="str">
            <v>22098</v>
          </cell>
          <cell r="B986" t="str">
            <v>CAMPONARAYA</v>
          </cell>
          <cell r="C986" t="str">
            <v>A-6, PK 394</v>
          </cell>
          <cell r="D986" t="str">
            <v>CAMPONARAYA</v>
          </cell>
          <cell r="E986" t="str">
            <v>LEON</v>
          </cell>
          <cell r="F986" t="str">
            <v>24410</v>
          </cell>
          <cell r="G986" t="str">
            <v>987463426</v>
          </cell>
          <cell r="H986">
            <v>-6.6755554999999998</v>
          </cell>
          <cell r="I986">
            <v>42.588333333000001</v>
          </cell>
          <cell r="J986" t="str">
            <v>034</v>
          </cell>
          <cell r="K986" t="str">
            <v>No</v>
          </cell>
        </row>
        <row r="987">
          <cell r="A987" t="str">
            <v>22100</v>
          </cell>
          <cell r="B987" t="str">
            <v>EL ALOE</v>
          </cell>
          <cell r="C987" t="str">
            <v>N-340A PK: 533</v>
          </cell>
          <cell r="D987" t="str">
            <v>VERA</v>
          </cell>
          <cell r="E987" t="str">
            <v>ALMERIA</v>
          </cell>
          <cell r="F987" t="str">
            <v>04620</v>
          </cell>
          <cell r="G987" t="str">
            <v>950521755/607393252</v>
          </cell>
          <cell r="H987">
            <v>-1.8904810000000001</v>
          </cell>
          <cell r="I987">
            <v>37.256743</v>
          </cell>
          <cell r="J987" t="str">
            <v>034</v>
          </cell>
          <cell r="K987" t="str">
            <v>No</v>
          </cell>
        </row>
        <row r="988">
          <cell r="A988" t="str">
            <v>22101</v>
          </cell>
          <cell r="B988" t="str">
            <v>REINO DE LEON</v>
          </cell>
          <cell r="C988" t="str">
            <v>LE-5504 PK: 3</v>
          </cell>
          <cell r="D988" t="str">
            <v>LEON</v>
          </cell>
          <cell r="E988" t="str">
            <v>LEON</v>
          </cell>
          <cell r="F988" t="str">
            <v>24008</v>
          </cell>
          <cell r="G988" t="str">
            <v>900100269</v>
          </cell>
          <cell r="H988">
            <v>-5.5990789999999997</v>
          </cell>
          <cell r="I988">
            <v>42.631404000000003</v>
          </cell>
          <cell r="J988" t="str">
            <v>034</v>
          </cell>
          <cell r="K988" t="str">
            <v>No</v>
          </cell>
        </row>
        <row r="989">
          <cell r="A989" t="str">
            <v>22103</v>
          </cell>
          <cell r="B989" t="str">
            <v>OZAGAS BETANZOS</v>
          </cell>
          <cell r="C989" t="str">
            <v>AVENIDA FRAGA IRIBARNE, S/N</v>
          </cell>
          <cell r="D989" t="str">
            <v>BETANZOS</v>
          </cell>
          <cell r="E989" t="str">
            <v>LA CORUÑA</v>
          </cell>
          <cell r="F989" t="str">
            <v>15300</v>
          </cell>
          <cell r="G989" t="str">
            <v>981775110/638677245</v>
          </cell>
          <cell r="H989">
            <v>-8.2164850000000005</v>
          </cell>
          <cell r="I989">
            <v>43.275129999999997</v>
          </cell>
          <cell r="J989" t="str">
            <v>034</v>
          </cell>
          <cell r="K989" t="str">
            <v>No</v>
          </cell>
        </row>
        <row r="990">
          <cell r="A990" t="str">
            <v>22107</v>
          </cell>
          <cell r="B990" t="str">
            <v>NUEVA FRAGA</v>
          </cell>
          <cell r="C990" t="str">
            <v>CTRA FRAGA A TORRENTE DE CINCA, S/N - POLIGONO 88, PARCELAS 22 Y 25</v>
          </cell>
          <cell r="D990" t="str">
            <v>FRAGA</v>
          </cell>
          <cell r="E990" t="str">
            <v>HUESCA</v>
          </cell>
          <cell r="F990" t="str">
            <v>22520</v>
          </cell>
          <cell r="G990" t="str">
            <v>659051810</v>
          </cell>
          <cell r="H990">
            <v>0.32819999999999999</v>
          </cell>
          <cell r="I990">
            <v>41.508408299999999</v>
          </cell>
          <cell r="J990" t="str">
            <v>034</v>
          </cell>
          <cell r="K990" t="str">
            <v>Si</v>
          </cell>
        </row>
        <row r="991">
          <cell r="A991" t="str">
            <v>22108</v>
          </cell>
          <cell r="B991" t="str">
            <v>ISLA DE AROSA</v>
          </cell>
          <cell r="C991" t="str">
            <v>PO-307, PK 1,34</v>
          </cell>
          <cell r="D991" t="str">
            <v>VILLAGARCIA DE AROSA</v>
          </cell>
          <cell r="E991" t="str">
            <v>PONTEVEDRA</v>
          </cell>
          <cell r="F991" t="str">
            <v>36600</v>
          </cell>
          <cell r="G991" t="str">
            <v>645016583</v>
          </cell>
          <cell r="H991">
            <v>-8.8290489999999995</v>
          </cell>
          <cell r="I991">
            <v>42.549429000000003</v>
          </cell>
          <cell r="J991" t="str">
            <v>034</v>
          </cell>
          <cell r="K991" t="str">
            <v>No</v>
          </cell>
        </row>
        <row r="992">
          <cell r="A992" t="str">
            <v>22109</v>
          </cell>
          <cell r="B992" t="str">
            <v>ÓRGIVA</v>
          </cell>
          <cell r="C992" t="str">
            <v>CALLE FUENTE MARIANO, 1</v>
          </cell>
          <cell r="D992" t="str">
            <v>ORGIVA</v>
          </cell>
          <cell r="E992" t="str">
            <v>GRANADA</v>
          </cell>
          <cell r="F992" t="str">
            <v>18400</v>
          </cell>
          <cell r="G992" t="str">
            <v>653418129</v>
          </cell>
          <cell r="H992">
            <v>-3.4262758</v>
          </cell>
          <cell r="I992">
            <v>36.9024851</v>
          </cell>
          <cell r="J992" t="str">
            <v>034</v>
          </cell>
          <cell r="K992" t="str">
            <v>No</v>
          </cell>
        </row>
        <row r="993">
          <cell r="A993" t="str">
            <v>22112</v>
          </cell>
          <cell r="B993" t="str">
            <v>ALCAZAR</v>
          </cell>
          <cell r="C993" t="str">
            <v>AVDA, CERVERA, 81</v>
          </cell>
          <cell r="D993" t="str">
            <v>ALCAZAR DE SAN JUAN</v>
          </cell>
          <cell r="E993" t="str">
            <v>CIUDAD REAL</v>
          </cell>
          <cell r="F993" t="str">
            <v>13600</v>
          </cell>
          <cell r="G993" t="str">
            <v>678428222</v>
          </cell>
          <cell r="H993">
            <v>-3.2077360000000001</v>
          </cell>
          <cell r="I993">
            <v>39.38185</v>
          </cell>
          <cell r="J993" t="str">
            <v>034</v>
          </cell>
          <cell r="K993" t="str">
            <v>No</v>
          </cell>
        </row>
        <row r="994">
          <cell r="A994" t="str">
            <v>22118</v>
          </cell>
          <cell r="B994" t="str">
            <v>ES MAYORAZGO</v>
          </cell>
          <cell r="C994" t="str">
            <v>CALLE SIERRA DE LA DEMANDA. 2</v>
          </cell>
          <cell r="D994" t="str">
            <v>MADRID</v>
          </cell>
          <cell r="E994" t="str">
            <v>MADRID</v>
          </cell>
          <cell r="F994" t="str">
            <v>28031</v>
          </cell>
          <cell r="G994" t="str">
            <v>647044768</v>
          </cell>
          <cell r="H994">
            <v>-3.633143</v>
          </cell>
          <cell r="I994">
            <v>40.369964000000003</v>
          </cell>
          <cell r="J994" t="str">
            <v>034</v>
          </cell>
          <cell r="K994" t="str">
            <v>No</v>
          </cell>
        </row>
        <row r="995">
          <cell r="A995" t="str">
            <v>22200</v>
          </cell>
          <cell r="B995" t="str">
            <v>LA FRANCA</v>
          </cell>
          <cell r="C995" t="str">
            <v>AUTOVIA A-8, SALIDA 277</v>
          </cell>
          <cell r="D995" t="str">
            <v>RIBADEDEVA</v>
          </cell>
          <cell r="E995" t="str">
            <v>ASTURIAS</v>
          </cell>
          <cell r="F995" t="str">
            <v>33590</v>
          </cell>
          <cell r="G995" t="str">
            <v>985713422/606296498</v>
          </cell>
          <cell r="H995">
            <v>-4.56511388888</v>
          </cell>
          <cell r="I995">
            <v>43.381355550000002</v>
          </cell>
          <cell r="J995" t="str">
            <v>034</v>
          </cell>
          <cell r="K995" t="str">
            <v>No</v>
          </cell>
        </row>
        <row r="996">
          <cell r="A996" t="str">
            <v>22201</v>
          </cell>
          <cell r="B996" t="str">
            <v>SAN JUAN DE LOS TERREROS</v>
          </cell>
          <cell r="C996" t="str">
            <v>PARCELA T-2, SECTOR S-RTU 5 - CALAS DEL PINAR</v>
          </cell>
          <cell r="D996" t="str">
            <v>PULPI</v>
          </cell>
          <cell r="E996" t="str">
            <v>ALMERIA</v>
          </cell>
          <cell r="F996" t="str">
            <v>04640</v>
          </cell>
          <cell r="G996" t="str">
            <v>950163576/679937264</v>
          </cell>
          <cell r="H996">
            <v>-1.6643490000000001</v>
          </cell>
          <cell r="I996">
            <v>37.361308000000001</v>
          </cell>
          <cell r="J996" t="str">
            <v>034</v>
          </cell>
          <cell r="K996" t="str">
            <v>No</v>
          </cell>
        </row>
        <row r="997">
          <cell r="A997" t="str">
            <v>22202</v>
          </cell>
          <cell r="B997" t="str">
            <v>SERON</v>
          </cell>
          <cell r="C997" t="str">
            <v>C/ MINA LEONA, 1, POLIGONO INDUSTRIAL LAS ZALEAS</v>
          </cell>
          <cell r="D997" t="str">
            <v>SERON</v>
          </cell>
          <cell r="E997" t="str">
            <v>ALMERIA</v>
          </cell>
          <cell r="F997" t="str">
            <v>04890</v>
          </cell>
          <cell r="G997" t="str">
            <v>950167325/645955439</v>
          </cell>
          <cell r="H997">
            <v>-2.5087280000000001</v>
          </cell>
          <cell r="I997">
            <v>37.360456999999997</v>
          </cell>
          <cell r="J997" t="str">
            <v>034</v>
          </cell>
          <cell r="K997" t="str">
            <v>Si</v>
          </cell>
        </row>
        <row r="998">
          <cell r="A998" t="str">
            <v>22211</v>
          </cell>
          <cell r="B998" t="str">
            <v>LA VENTA-MECO</v>
          </cell>
          <cell r="C998" t="str">
            <v>A-2 PK: 38</v>
          </cell>
          <cell r="D998" t="str">
            <v>MECO</v>
          </cell>
          <cell r="E998" t="str">
            <v>MADRID</v>
          </cell>
          <cell r="F998" t="str">
            <v>28880</v>
          </cell>
          <cell r="G998" t="str">
            <v>918877099/637480028</v>
          </cell>
          <cell r="H998">
            <v>-3.2927119999999999</v>
          </cell>
          <cell r="I998">
            <v>40.530251999999997</v>
          </cell>
          <cell r="J998" t="str">
            <v>034</v>
          </cell>
          <cell r="K998" t="str">
            <v>No</v>
          </cell>
        </row>
        <row r="999">
          <cell r="A999" t="str">
            <v>22301</v>
          </cell>
          <cell r="B999" t="str">
            <v>VILLANUEVA DE GÁLLEGO</v>
          </cell>
          <cell r="C999" t="str">
            <v>A-23 PK: 304</v>
          </cell>
          <cell r="D999" t="str">
            <v>VILLANUEVA DE GALLEGO</v>
          </cell>
          <cell r="E999" t="str">
            <v>ZARAGOZA</v>
          </cell>
          <cell r="F999" t="str">
            <v>50830</v>
          </cell>
          <cell r="G999" t="str">
            <v>876638393</v>
          </cell>
          <cell r="H999">
            <v>-0.82964694000000005</v>
          </cell>
          <cell r="I999">
            <v>41.778051099999999</v>
          </cell>
          <cell r="J999" t="str">
            <v>034</v>
          </cell>
          <cell r="K999" t="str">
            <v>Si</v>
          </cell>
        </row>
        <row r="1000">
          <cell r="A1000" t="str">
            <v>22904</v>
          </cell>
          <cell r="B1000" t="str">
            <v>SIONLLA</v>
          </cell>
          <cell r="C1000" t="str">
            <v>RUA PAIS VASCO, 65 - P.I. A SIONLLA</v>
          </cell>
          <cell r="D1000" t="str">
            <v>SIONLLA DE ABAIXO</v>
          </cell>
          <cell r="E1000" t="str">
            <v>LA CORUÑA</v>
          </cell>
          <cell r="F1000" t="str">
            <v>15884</v>
          </cell>
          <cell r="G1000" t="str">
            <v>610306984/600118676</v>
          </cell>
          <cell r="H1000">
            <v>-8.4925180000000005</v>
          </cell>
          <cell r="I1000">
            <v>42.909661</v>
          </cell>
          <cell r="J1000" t="str">
            <v>034</v>
          </cell>
          <cell r="K1000" t="str">
            <v>Si</v>
          </cell>
        </row>
        <row r="1001">
          <cell r="A1001" t="str">
            <v>22905</v>
          </cell>
          <cell r="B1001" t="str">
            <v>EL CALEYU</v>
          </cell>
          <cell r="C1001" t="str">
            <v>A-66 PK: 34</v>
          </cell>
          <cell r="D1001" t="str">
            <v>RIBERA DE ARRIBA</v>
          </cell>
          <cell r="E1001" t="str">
            <v>ASTURIAS</v>
          </cell>
          <cell r="F1001" t="str">
            <v>33172</v>
          </cell>
          <cell r="G1001" t="str">
            <v>670521093</v>
          </cell>
          <cell r="H1001">
            <v>-5.8762189999999999</v>
          </cell>
          <cell r="I1001">
            <v>43.324831000000003</v>
          </cell>
          <cell r="J1001" t="str">
            <v>034</v>
          </cell>
          <cell r="K1001" t="str">
            <v>No</v>
          </cell>
        </row>
        <row r="1002">
          <cell r="A1002" t="str">
            <v>22907</v>
          </cell>
          <cell r="B1002" t="str">
            <v>SE-30</v>
          </cell>
          <cell r="C1002" t="str">
            <v>AVENIDA FERNÁNDEZ MURUBE, NÚMERO 14</v>
          </cell>
          <cell r="D1002" t="str">
            <v>SEVILLA</v>
          </cell>
          <cell r="E1002" t="str">
            <v>SEVILLA</v>
          </cell>
          <cell r="F1002" t="str">
            <v>41007</v>
          </cell>
          <cell r="G1002" t="str">
            <v>954406821</v>
          </cell>
          <cell r="H1002">
            <v>-5.9440270000000002</v>
          </cell>
          <cell r="I1002">
            <v>37.393861999999999</v>
          </cell>
          <cell r="J1002" t="str">
            <v>034</v>
          </cell>
          <cell r="K1002" t="str">
            <v>No</v>
          </cell>
        </row>
        <row r="1003">
          <cell r="A1003" t="str">
            <v>22908</v>
          </cell>
          <cell r="B1003" t="str">
            <v>TRABAZOS</v>
          </cell>
          <cell r="C1003" t="str">
            <v>POLIGONO 506, PARCELA 1.608-B - CRUZ DE LA ERA</v>
          </cell>
          <cell r="D1003" t="str">
            <v>TRABAZOS</v>
          </cell>
          <cell r="E1003" t="str">
            <v>ZAMORA</v>
          </cell>
          <cell r="F1003" t="str">
            <v>49516</v>
          </cell>
          <cell r="G1003" t="str">
            <v>980629532</v>
          </cell>
          <cell r="H1003">
            <v>-6.485563</v>
          </cell>
          <cell r="I1003">
            <v>41.741819</v>
          </cell>
          <cell r="J1003" t="str">
            <v>034</v>
          </cell>
          <cell r="K1003" t="str">
            <v>No</v>
          </cell>
        </row>
        <row r="1004">
          <cell r="A1004" t="str">
            <v>22912</v>
          </cell>
          <cell r="B1004" t="str">
            <v>E.S. PUERTOLLANO</v>
          </cell>
          <cell r="C1004" t="str">
            <v>CARRETERA DE ARGAMASILLA, 50</v>
          </cell>
          <cell r="D1004" t="str">
            <v>PUERTOLLANO</v>
          </cell>
          <cell r="E1004" t="str">
            <v>CIUDAD REAL</v>
          </cell>
          <cell r="F1004" t="str">
            <v>13500</v>
          </cell>
          <cell r="G1004" t="str">
            <v>656863658</v>
          </cell>
          <cell r="H1004">
            <v>-4.0999800000000004</v>
          </cell>
          <cell r="I1004">
            <v>38.704419999999999</v>
          </cell>
          <cell r="J1004" t="str">
            <v>034</v>
          </cell>
          <cell r="K1004" t="str">
            <v>No</v>
          </cell>
        </row>
        <row r="1005">
          <cell r="A1005" t="str">
            <v>22913</v>
          </cell>
          <cell r="B1005" t="str">
            <v>BERGARA</v>
          </cell>
          <cell r="C1005" t="str">
            <v>TELLERIA, 16 - POLIGONO INDUSTRIAL LABEGARAIETA, PARCELA P-4-B</v>
          </cell>
          <cell r="D1005" t="str">
            <v>VERGARA</v>
          </cell>
          <cell r="E1005" t="str">
            <v>GUIPUZCOA</v>
          </cell>
          <cell r="F1005" t="str">
            <v>20570</v>
          </cell>
          <cell r="G1005" t="str">
            <v>943580460/943580461</v>
          </cell>
          <cell r="H1005">
            <v>-2.4206859999999999</v>
          </cell>
          <cell r="I1005">
            <v>43.105238</v>
          </cell>
          <cell r="J1005" t="str">
            <v>034</v>
          </cell>
          <cell r="K1005" t="str">
            <v>Si</v>
          </cell>
        </row>
        <row r="1006">
          <cell r="A1006" t="str">
            <v>26044</v>
          </cell>
          <cell r="B1006" t="str">
            <v>PACHON 3</v>
          </cell>
          <cell r="C1006" t="str">
            <v>AVDA. DE LA TORRECILLA, 41</v>
          </cell>
          <cell r="D1006" t="str">
            <v>CORDOBA</v>
          </cell>
          <cell r="E1006" t="str">
            <v>CORDOBA</v>
          </cell>
          <cell r="F1006" t="str">
            <v>14013</v>
          </cell>
          <cell r="G1006" t="str">
            <v>957845575/626149657</v>
          </cell>
          <cell r="H1006">
            <v>-4.7965</v>
          </cell>
          <cell r="I1006">
            <v>37.853721999999998</v>
          </cell>
          <cell r="J1006" t="str">
            <v>034</v>
          </cell>
          <cell r="K1006" t="str">
            <v>No</v>
          </cell>
        </row>
        <row r="1007">
          <cell r="A1007" t="str">
            <v>26046</v>
          </cell>
          <cell r="B1007" t="str">
            <v>SANTA FAZ</v>
          </cell>
          <cell r="C1007" t="str">
            <v>AVDA. DENIA 183</v>
          </cell>
          <cell r="D1007" t="str">
            <v>SANTA FAZ</v>
          </cell>
          <cell r="E1007" t="str">
            <v>ALICANTE</v>
          </cell>
          <cell r="F1007" t="str">
            <v>03559</v>
          </cell>
          <cell r="G1007" t="str">
            <v>965156752</v>
          </cell>
          <cell r="H1007">
            <v>-0.44997199999999998</v>
          </cell>
          <cell r="I1007">
            <v>38.385638999999998</v>
          </cell>
          <cell r="J1007" t="str">
            <v>034</v>
          </cell>
          <cell r="K1007" t="str">
            <v>No</v>
          </cell>
        </row>
        <row r="1008">
          <cell r="A1008" t="str">
            <v>26057</v>
          </cell>
          <cell r="B1008" t="str">
            <v>REVILLA S-30</v>
          </cell>
          <cell r="C1008" t="str">
            <v>S-30 PK: 7</v>
          </cell>
          <cell r="D1008" t="str">
            <v>REVILLA DE CAMARGO</v>
          </cell>
          <cell r="E1008" t="str">
            <v>CANTABRIA</v>
          </cell>
          <cell r="F1008" t="str">
            <v>39600</v>
          </cell>
          <cell r="G1008" t="str">
            <v>900100269</v>
          </cell>
          <cell r="H1008">
            <v>-3.8693409999999999</v>
          </cell>
          <cell r="I1008">
            <v>43.404805499999988</v>
          </cell>
          <cell r="J1008" t="str">
            <v>034</v>
          </cell>
          <cell r="K1008" t="str">
            <v>No</v>
          </cell>
        </row>
        <row r="1009">
          <cell r="A1009" t="str">
            <v>26058</v>
          </cell>
          <cell r="B1009" t="str">
            <v>RÍO OURO</v>
          </cell>
          <cell r="C1009" t="str">
            <v>CTRA. LU-160, P.K. 18,500</v>
          </cell>
          <cell r="D1009" t="str">
            <v>ALFOZ</v>
          </cell>
          <cell r="E1009" t="str">
            <v>LUGO</v>
          </cell>
          <cell r="F1009" t="str">
            <v>27776</v>
          </cell>
          <cell r="G1009" t="str">
            <v>982315628</v>
          </cell>
          <cell r="H1009">
            <v>-7.4190329999999998</v>
          </cell>
          <cell r="I1009">
            <v>43.541753999999997</v>
          </cell>
          <cell r="J1009" t="str">
            <v>034</v>
          </cell>
          <cell r="K1009" t="str">
            <v>Si</v>
          </cell>
        </row>
        <row r="1010">
          <cell r="A1010" t="str">
            <v>26063</v>
          </cell>
          <cell r="B1010" t="str">
            <v>CRUZ DE ILLAS</v>
          </cell>
          <cell r="C1010" t="str">
            <v>CRTA. CT-2 PK. 6,70 PARCELAS 217/218/219/218/283 DEL POLIGONO 63</v>
          </cell>
          <cell r="D1010" t="str">
            <v>CASTRILLON</v>
          </cell>
          <cell r="E1010" t="str">
            <v>ASTURIAS</v>
          </cell>
          <cell r="F1010" t="str">
            <v>33456</v>
          </cell>
          <cell r="G1010" t="str">
            <v>900100269</v>
          </cell>
          <cell r="H1010">
            <v>-5.949376</v>
          </cell>
          <cell r="I1010">
            <v>43.531967000000002</v>
          </cell>
          <cell r="J1010" t="str">
            <v>034</v>
          </cell>
          <cell r="K1010" t="str">
            <v>No</v>
          </cell>
        </row>
        <row r="1011">
          <cell r="A1011" t="str">
            <v>26066</v>
          </cell>
          <cell r="B1011" t="str">
            <v>LAS ARENAS</v>
          </cell>
          <cell r="C1011" t="str">
            <v>CALLE LAS ARENAS, 2 - POLIGONO INDUSTRIAL LAS ARENAS</v>
          </cell>
          <cell r="D1011" t="str">
            <v>PINTO</v>
          </cell>
          <cell r="E1011" t="str">
            <v>MADRID</v>
          </cell>
          <cell r="F1011" t="str">
            <v>28320</v>
          </cell>
          <cell r="G1011" t="str">
            <v>917377472</v>
          </cell>
          <cell r="H1011">
            <v>-3.6893060000000002</v>
          </cell>
          <cell r="I1011">
            <v>40.267443999999998</v>
          </cell>
          <cell r="J1011" t="str">
            <v>034</v>
          </cell>
          <cell r="K1011" t="str">
            <v>No</v>
          </cell>
        </row>
        <row r="1012">
          <cell r="A1012" t="str">
            <v>26273</v>
          </cell>
          <cell r="B1012" t="str">
            <v>REINOSA</v>
          </cell>
          <cell r="C1012" t="str">
            <v>POLIGONO SEPES-LA VEGA, PARCELA 74-80</v>
          </cell>
          <cell r="D1012" t="str">
            <v>REINOSA</v>
          </cell>
          <cell r="E1012" t="str">
            <v>CANTABRIA</v>
          </cell>
          <cell r="F1012" t="str">
            <v>39200</v>
          </cell>
          <cell r="G1012" t="str">
            <v>942753179</v>
          </cell>
          <cell r="H1012">
            <v>-4.1313329999999997</v>
          </cell>
          <cell r="I1012">
            <v>42.995193999999998</v>
          </cell>
          <cell r="J1012" t="str">
            <v>034</v>
          </cell>
          <cell r="K1012" t="str">
            <v>No</v>
          </cell>
        </row>
        <row r="1013">
          <cell r="A1013" t="str">
            <v>26341</v>
          </cell>
          <cell r="B1013" t="str">
            <v>E.S. ICARIA</v>
          </cell>
          <cell r="C1013" t="str">
            <v>C/ZEUS S/N</v>
          </cell>
          <cell r="D1013" t="str">
            <v>OLEIROS</v>
          </cell>
          <cell r="E1013" t="str">
            <v>LA CORUÑA</v>
          </cell>
          <cell r="F1013" t="str">
            <v>15172</v>
          </cell>
          <cell r="G1013" t="str">
            <v>981637151</v>
          </cell>
          <cell r="H1013">
            <v>-8.3635819999999992</v>
          </cell>
          <cell r="I1013">
            <v>43.326652000000003</v>
          </cell>
          <cell r="J1013" t="str">
            <v>034</v>
          </cell>
          <cell r="K1013" t="str">
            <v>No</v>
          </cell>
        </row>
        <row r="1014">
          <cell r="A1014" t="str">
            <v>26396</v>
          </cell>
          <cell r="B1014" t="str">
            <v>BARROS</v>
          </cell>
          <cell r="C1014" t="str">
            <v>POLIGONO INDUSTRIAL DE BAROS, 9</v>
          </cell>
          <cell r="D1014" t="str">
            <v>LOS CORRALES DE BUELNA</v>
          </cell>
          <cell r="E1014" t="str">
            <v>CANTABRIA</v>
          </cell>
          <cell r="F1014" t="str">
            <v>39400</v>
          </cell>
          <cell r="H1014">
            <v>-4.0778889999999999</v>
          </cell>
          <cell r="I1014">
            <v>43.286082999999998</v>
          </cell>
          <cell r="J1014" t="str">
            <v>034</v>
          </cell>
          <cell r="K1014" t="str">
            <v>No</v>
          </cell>
        </row>
        <row r="1015">
          <cell r="A1015" t="str">
            <v>26427</v>
          </cell>
          <cell r="B1015" t="str">
            <v>COBO GUARNIZO</v>
          </cell>
          <cell r="C1015" t="str">
            <v>POLIGONO INDUSTRIAL GUARNIZO, PARCELA 22</v>
          </cell>
          <cell r="D1015" t="str">
            <v>GUARNIZO</v>
          </cell>
          <cell r="E1015" t="str">
            <v>CANTABRIA</v>
          </cell>
          <cell r="F1015" t="str">
            <v>39480</v>
          </cell>
          <cell r="G1015" t="str">
            <v>942396205</v>
          </cell>
          <cell r="H1015">
            <v>-3.8438330000000001</v>
          </cell>
          <cell r="I1015">
            <v>43.400472000000001</v>
          </cell>
          <cell r="J1015" t="str">
            <v>034</v>
          </cell>
          <cell r="K1015" t="str">
            <v>No</v>
          </cell>
        </row>
        <row r="1016">
          <cell r="A1016" t="str">
            <v>26478</v>
          </cell>
          <cell r="B1016" t="str">
            <v>CIUDAD DEL AUTOMOVIL II</v>
          </cell>
          <cell r="C1016" t="str">
            <v>M-406 PK: 7,2999999999999998</v>
          </cell>
          <cell r="D1016" t="str">
            <v>LEGANES</v>
          </cell>
          <cell r="E1016" t="str">
            <v>MADRID</v>
          </cell>
          <cell r="F1016" t="str">
            <v>28914</v>
          </cell>
          <cell r="G1016" t="str">
            <v>916938422/916938423</v>
          </cell>
          <cell r="H1016">
            <v>-3.7628059999999999</v>
          </cell>
          <cell r="I1016">
            <v>40.318972000000002</v>
          </cell>
          <cell r="J1016" t="str">
            <v>034</v>
          </cell>
          <cell r="K1016" t="str">
            <v>No</v>
          </cell>
        </row>
        <row r="1017">
          <cell r="A1017" t="str">
            <v>26489</v>
          </cell>
          <cell r="B1017" t="str">
            <v>HIDIFER COMUNIDAD EUROPEA</v>
          </cell>
          <cell r="C1017" t="str">
            <v>AVENIDA DE LA COMUNIDAD EUROPEA, 16</v>
          </cell>
          <cell r="D1017" t="str">
            <v>PALENCIA</v>
          </cell>
          <cell r="E1017" t="str">
            <v>PALENCIA</v>
          </cell>
          <cell r="F1017" t="str">
            <v>34004</v>
          </cell>
          <cell r="G1017" t="str">
            <v>979121445</v>
          </cell>
          <cell r="H1017">
            <v>-4.5113570000000003</v>
          </cell>
          <cell r="I1017">
            <v>42.007849999999998</v>
          </cell>
          <cell r="J1017" t="str">
            <v>034</v>
          </cell>
          <cell r="K1017" t="str">
            <v>No</v>
          </cell>
        </row>
        <row r="1018">
          <cell r="A1018" t="str">
            <v>26525</v>
          </cell>
          <cell r="B1018" t="str">
            <v>BURGOS LA VENTILLA</v>
          </cell>
          <cell r="C1018" t="str">
            <v>CALLE PARAMO, 10</v>
          </cell>
          <cell r="D1018" t="str">
            <v>BURGOS</v>
          </cell>
          <cell r="E1018" t="str">
            <v>BURGOS</v>
          </cell>
          <cell r="F1018" t="str">
            <v>09007</v>
          </cell>
          <cell r="G1018" t="str">
            <v>947135792</v>
          </cell>
          <cell r="H1018">
            <v>-3.6501939999999999</v>
          </cell>
          <cell r="I1018">
            <v>42.347110999999998</v>
          </cell>
          <cell r="J1018" t="str">
            <v>034</v>
          </cell>
          <cell r="K1018" t="str">
            <v>No</v>
          </cell>
        </row>
        <row r="1019">
          <cell r="A1019" t="str">
            <v>26535</v>
          </cell>
          <cell r="B1019" t="str">
            <v>VILABOA AEROPUERTO</v>
          </cell>
          <cell r="C1019" t="str">
            <v>N-550 PK: 6,6</v>
          </cell>
          <cell r="D1019" t="str">
            <v>CULLEREDO</v>
          </cell>
          <cell r="E1019" t="str">
            <v>LA CORUÑA</v>
          </cell>
          <cell r="F1019" t="str">
            <v>15189</v>
          </cell>
          <cell r="G1019" t="str">
            <v>638677245</v>
          </cell>
          <cell r="H1019">
            <v>-8.3808861110000006</v>
          </cell>
          <cell r="I1019">
            <v>43.305954999999997</v>
          </cell>
          <cell r="J1019" t="str">
            <v>034</v>
          </cell>
          <cell r="K1019" t="str">
            <v>No</v>
          </cell>
        </row>
        <row r="1020">
          <cell r="A1020" t="str">
            <v>26633</v>
          </cell>
          <cell r="B1020" t="str">
            <v>GASOLINERA PENAGOS</v>
          </cell>
          <cell r="C1020" t="str">
            <v>Bº PUMARIJO S/Nº</v>
          </cell>
          <cell r="D1020" t="str">
            <v>PENAGOS</v>
          </cell>
          <cell r="E1020" t="str">
            <v>CANTABRIA</v>
          </cell>
          <cell r="F1020" t="str">
            <v>39628</v>
          </cell>
          <cell r="G1020" t="str">
            <v>900100269</v>
          </cell>
          <cell r="H1020">
            <v>-3.8393619999999999</v>
          </cell>
          <cell r="I1020">
            <v>43.332343999999999</v>
          </cell>
          <cell r="J1020" t="str">
            <v>034</v>
          </cell>
          <cell r="K1020" t="str">
            <v>No</v>
          </cell>
        </row>
        <row r="1021">
          <cell r="A1021" t="str">
            <v>26680</v>
          </cell>
          <cell r="B1021" t="str">
            <v>LAGOH</v>
          </cell>
          <cell r="C1021" t="str">
            <v>AVDA. PALMAS ALTAS, S/N (CC. LAGOH)</v>
          </cell>
          <cell r="D1021" t="str">
            <v>SEVILLA</v>
          </cell>
          <cell r="E1021" t="str">
            <v>SEVILLA</v>
          </cell>
          <cell r="F1021" t="str">
            <v>41012</v>
          </cell>
          <cell r="G1021" t="str">
            <v>955749983</v>
          </cell>
          <cell r="H1021">
            <v>-5.9868160000000001</v>
          </cell>
          <cell r="I1021">
            <v>37.340183000000003</v>
          </cell>
          <cell r="J1021" t="str">
            <v>034</v>
          </cell>
          <cell r="K1021" t="str">
            <v>No</v>
          </cell>
        </row>
        <row r="1022">
          <cell r="A1022" t="str">
            <v>26691</v>
          </cell>
          <cell r="B1022" t="str">
            <v>LA SERNA</v>
          </cell>
          <cell r="C1022" t="str">
            <v>CTRA. DE MADRID, 19</v>
          </cell>
          <cell r="D1022" t="str">
            <v>SANTA MARTA DE TORMES</v>
          </cell>
          <cell r="E1022" t="str">
            <v>SALAMANCA</v>
          </cell>
          <cell r="F1022" t="str">
            <v>37900</v>
          </cell>
          <cell r="G1022" t="str">
            <v>923324350/681211408</v>
          </cell>
          <cell r="H1022">
            <v>-5.6491379999999998</v>
          </cell>
          <cell r="I1022">
            <v>40.952173999999999</v>
          </cell>
          <cell r="J1022" t="str">
            <v>034</v>
          </cell>
          <cell r="K1022" t="str">
            <v>No</v>
          </cell>
        </row>
        <row r="1023">
          <cell r="A1023" t="str">
            <v>26694</v>
          </cell>
          <cell r="B1023" t="str">
            <v>LA COMTESSA</v>
          </cell>
          <cell r="C1023" t="str">
            <v>CARRETERA PILES (SECTOR 3 Y 4 - PARC. 21), PK. 5</v>
          </cell>
          <cell r="D1023" t="str">
            <v>ALQUERIA DE LA CONDESA</v>
          </cell>
          <cell r="E1023" t="str">
            <v>VALENCIA</v>
          </cell>
          <cell r="F1023" t="str">
            <v>46715</v>
          </cell>
          <cell r="G1023" t="str">
            <v>635527344</v>
          </cell>
          <cell r="H1023">
            <v>-0.14919399999999999</v>
          </cell>
          <cell r="I1023">
            <v>38.938249999999996</v>
          </cell>
          <cell r="J1023" t="str">
            <v>034</v>
          </cell>
          <cell r="K1023" t="str">
            <v>No</v>
          </cell>
        </row>
        <row r="1024">
          <cell r="A1024" t="str">
            <v>26701</v>
          </cell>
          <cell r="B1024" t="str">
            <v>E.S. PONTEBRANCA</v>
          </cell>
          <cell r="C1024" t="str">
            <v>LUGAR CIMA DE VILA (PEDREDA), 21</v>
          </cell>
          <cell r="D1024" t="str">
            <v>LUGO</v>
          </cell>
          <cell r="E1024" t="str">
            <v>LUGO</v>
          </cell>
          <cell r="F1024" t="str">
            <v>27294</v>
          </cell>
          <cell r="G1024" t="str">
            <v>619380654</v>
          </cell>
          <cell r="H1024">
            <v>-7.56175</v>
          </cell>
          <cell r="I1024">
            <v>42.977443999999998</v>
          </cell>
          <cell r="J1024" t="str">
            <v>034</v>
          </cell>
          <cell r="K1024" t="str">
            <v>No</v>
          </cell>
        </row>
        <row r="1025">
          <cell r="A1025" t="str">
            <v>26742</v>
          </cell>
          <cell r="B1025" t="str">
            <v>CRUCE DE CALLES</v>
          </cell>
          <cell r="C1025" t="str">
            <v>CALLE VALENCIA, 106-108</v>
          </cell>
          <cell r="D1025" t="str">
            <v>SAGUNTO</v>
          </cell>
          <cell r="E1025" t="str">
            <v>VALENCIA</v>
          </cell>
          <cell r="F1025" t="str">
            <v>46500</v>
          </cell>
          <cell r="G1025" t="str">
            <v>962690157</v>
          </cell>
          <cell r="H1025">
            <v>-0.27534599999999998</v>
          </cell>
          <cell r="I1025">
            <v>39.673042000000002</v>
          </cell>
          <cell r="J1025" t="str">
            <v>034</v>
          </cell>
          <cell r="K1025" t="str">
            <v>No</v>
          </cell>
        </row>
        <row r="1026">
          <cell r="A1026" t="str">
            <v>27091</v>
          </cell>
          <cell r="B1026" t="str">
            <v>SALDAÑA</v>
          </cell>
          <cell r="C1026" t="str">
            <v>CARRETERA P-235 SAHAGÚN - SALDAÑA. PARC.94, POL.101</v>
          </cell>
          <cell r="D1026" t="str">
            <v>SALDAÑA</v>
          </cell>
          <cell r="E1026" t="str">
            <v>PALENCIA</v>
          </cell>
          <cell r="F1026" t="str">
            <v>34100</v>
          </cell>
          <cell r="G1026" t="str">
            <v>979187675</v>
          </cell>
          <cell r="H1026">
            <v>-4.740361</v>
          </cell>
          <cell r="I1026">
            <v>42.513027999999998</v>
          </cell>
          <cell r="J1026" t="str">
            <v>034</v>
          </cell>
          <cell r="K1026" t="str">
            <v>No</v>
          </cell>
        </row>
        <row r="1027">
          <cell r="A1027" t="str">
            <v>27485</v>
          </cell>
          <cell r="B1027" t="str">
            <v>SERRA</v>
          </cell>
          <cell r="C1027" t="str">
            <v>CARRETERA CV-310 KM. 20</v>
          </cell>
          <cell r="D1027" t="str">
            <v>NAQUERA</v>
          </cell>
          <cell r="E1027" t="str">
            <v>VALENCIA</v>
          </cell>
          <cell r="F1027" t="str">
            <v>46119</v>
          </cell>
          <cell r="G1027" t="str">
            <v>678068700</v>
          </cell>
          <cell r="H1027">
            <v>-0.42530600000000002</v>
          </cell>
          <cell r="I1027">
            <v>39.672888999999998</v>
          </cell>
          <cell r="J1027" t="str">
            <v>034</v>
          </cell>
          <cell r="K1027" t="str">
            <v>No</v>
          </cell>
        </row>
        <row r="1028">
          <cell r="A1028" t="str">
            <v>31013</v>
          </cell>
          <cell r="B1028" t="str">
            <v>CARLOS V</v>
          </cell>
          <cell r="C1028" t="str">
            <v>MA-19 PK: 26</v>
          </cell>
          <cell r="D1028" t="str">
            <v>LLUCHMAYOR</v>
          </cell>
          <cell r="E1028" t="str">
            <v>BALEARES</v>
          </cell>
          <cell r="F1028" t="str">
            <v>07620</v>
          </cell>
          <cell r="G1028" t="str">
            <v>971120269/971120384</v>
          </cell>
          <cell r="H1028">
            <v>2.895222</v>
          </cell>
          <cell r="I1028">
            <v>39.485861</v>
          </cell>
          <cell r="J1028" t="str">
            <v>034</v>
          </cell>
          <cell r="K1028" t="str">
            <v>No</v>
          </cell>
        </row>
        <row r="1029">
          <cell r="A1029" t="str">
            <v>31017</v>
          </cell>
          <cell r="B1029" t="str">
            <v>MARGACRUZ</v>
          </cell>
          <cell r="C1029" t="str">
            <v>J-710 PK: 15,1</v>
          </cell>
          <cell r="D1029" t="str">
            <v>SANTO TOME</v>
          </cell>
          <cell r="E1029" t="str">
            <v>JAEN</v>
          </cell>
          <cell r="F1029" t="str">
            <v>23311</v>
          </cell>
          <cell r="G1029" t="str">
            <v>953736305/953751146</v>
          </cell>
          <cell r="H1029">
            <v>-3.1031110000000002</v>
          </cell>
          <cell r="I1029">
            <v>38.028778000000003</v>
          </cell>
          <cell r="J1029" t="str">
            <v>034</v>
          </cell>
          <cell r="K1029" t="str">
            <v>Si</v>
          </cell>
        </row>
        <row r="1030">
          <cell r="A1030" t="str">
            <v>31021</v>
          </cell>
          <cell r="B1030" t="str">
            <v>LA NAVA</v>
          </cell>
          <cell r="C1030" t="str">
            <v>N-433 PK: 105</v>
          </cell>
          <cell r="D1030" t="str">
            <v>LA NAVA</v>
          </cell>
          <cell r="E1030" t="str">
            <v>HUELVA</v>
          </cell>
          <cell r="F1030" t="str">
            <v>21291</v>
          </cell>
          <cell r="G1030" t="str">
            <v>959121124</v>
          </cell>
          <cell r="H1030">
            <v>-6.7370830000000002</v>
          </cell>
          <cell r="I1030">
            <v>37.928832999999997</v>
          </cell>
          <cell r="J1030" t="str">
            <v>034</v>
          </cell>
          <cell r="K1030" t="str">
            <v>No</v>
          </cell>
        </row>
        <row r="1031">
          <cell r="A1031" t="str">
            <v>31035</v>
          </cell>
          <cell r="B1031" t="str">
            <v>LAS COLONIAS</v>
          </cell>
          <cell r="C1031" t="str">
            <v>A-472 PK: 87</v>
          </cell>
          <cell r="D1031" t="str">
            <v>HUELVA</v>
          </cell>
          <cell r="E1031" t="str">
            <v>HUELVA</v>
          </cell>
          <cell r="F1031" t="str">
            <v>21002</v>
          </cell>
          <cell r="G1031" t="str">
            <v>959243039/959400256</v>
          </cell>
          <cell r="H1031">
            <v>-6.9522579999999996</v>
          </cell>
          <cell r="I1031">
            <v>37.266632999999999</v>
          </cell>
          <cell r="J1031" t="str">
            <v>034</v>
          </cell>
          <cell r="K1031" t="str">
            <v>No</v>
          </cell>
        </row>
        <row r="1032">
          <cell r="A1032" t="str">
            <v>31052</v>
          </cell>
          <cell r="B1032" t="str">
            <v>SONSOLES</v>
          </cell>
          <cell r="C1032" t="str">
            <v>N-403 PK: 134,1</v>
          </cell>
          <cell r="D1032" t="str">
            <v>AVILA</v>
          </cell>
          <cell r="E1032" t="str">
            <v>AVILA</v>
          </cell>
          <cell r="F1032" t="str">
            <v>05002</v>
          </cell>
          <cell r="G1032" t="str">
            <v>920227065/920257002</v>
          </cell>
          <cell r="H1032">
            <v>-4.7039720000000003</v>
          </cell>
          <cell r="I1032">
            <v>40.649183999999998</v>
          </cell>
          <cell r="J1032" t="str">
            <v>034</v>
          </cell>
          <cell r="K1032" t="str">
            <v>Si</v>
          </cell>
        </row>
        <row r="1033">
          <cell r="A1033" t="str">
            <v>31089</v>
          </cell>
          <cell r="B1033" t="str">
            <v>CASTELLANOS DE MORISCOS</v>
          </cell>
          <cell r="C1033" t="str">
            <v>N-620 PK: 228,6</v>
          </cell>
          <cell r="D1033" t="str">
            <v>CASTELLANOS DE MORISCOS</v>
          </cell>
          <cell r="E1033" t="str">
            <v>SALAMANCA</v>
          </cell>
          <cell r="F1033" t="str">
            <v>37439</v>
          </cell>
          <cell r="G1033" t="str">
            <v>923361382</v>
          </cell>
          <cell r="H1033">
            <v>-5.5940700000000003</v>
          </cell>
          <cell r="I1033">
            <v>41.019750000000002</v>
          </cell>
          <cell r="J1033" t="str">
            <v>034</v>
          </cell>
          <cell r="K1033" t="str">
            <v>Si</v>
          </cell>
        </row>
        <row r="1034">
          <cell r="A1034" t="str">
            <v>31093</v>
          </cell>
          <cell r="B1034" t="str">
            <v>TITANIC</v>
          </cell>
          <cell r="C1034" t="str">
            <v>A-355 PK: 3,8</v>
          </cell>
          <cell r="D1034" t="str">
            <v>CARTAMA</v>
          </cell>
          <cell r="E1034" t="str">
            <v>MALAGA</v>
          </cell>
          <cell r="F1034" t="str">
            <v>29570</v>
          </cell>
          <cell r="G1034" t="str">
            <v>952422238</v>
          </cell>
          <cell r="H1034">
            <v>-4.6343610000000002</v>
          </cell>
          <cell r="I1034">
            <v>36.711306</v>
          </cell>
          <cell r="J1034" t="str">
            <v>034</v>
          </cell>
          <cell r="K1034" t="str">
            <v>Si</v>
          </cell>
        </row>
        <row r="1035">
          <cell r="A1035" t="str">
            <v>31096</v>
          </cell>
          <cell r="B1035" t="str">
            <v>SAN BERNARDO</v>
          </cell>
          <cell r="C1035" t="str">
            <v>C-3331 PK: 88</v>
          </cell>
          <cell r="D1035" t="str">
            <v>SAN ROQUE</v>
          </cell>
          <cell r="E1035" t="str">
            <v>CADIZ</v>
          </cell>
          <cell r="F1035" t="str">
            <v>11360</v>
          </cell>
          <cell r="G1035" t="str">
            <v>956786044/636423314</v>
          </cell>
          <cell r="H1035">
            <v>-5.4297560000000002</v>
          </cell>
          <cell r="I1035">
            <v>36.210680000000004</v>
          </cell>
          <cell r="J1035" t="str">
            <v>034</v>
          </cell>
          <cell r="K1035" t="str">
            <v>No</v>
          </cell>
        </row>
        <row r="1036">
          <cell r="A1036" t="str">
            <v>31099</v>
          </cell>
          <cell r="B1036" t="str">
            <v>LORENZO PARDO E HIJOS</v>
          </cell>
          <cell r="C1036" t="str">
            <v>M-100 PK: 1,2</v>
          </cell>
          <cell r="D1036" t="str">
            <v>ALCALA DE HENARES</v>
          </cell>
          <cell r="E1036" t="str">
            <v>MADRID</v>
          </cell>
          <cell r="F1036" t="str">
            <v>28806</v>
          </cell>
          <cell r="G1036" t="str">
            <v>918883814/616502245</v>
          </cell>
          <cell r="H1036">
            <v>-3.379184</v>
          </cell>
          <cell r="I1036">
            <v>40.492407999999998</v>
          </cell>
          <cell r="J1036" t="str">
            <v>034</v>
          </cell>
          <cell r="K1036" t="str">
            <v>No</v>
          </cell>
        </row>
        <row r="1037">
          <cell r="A1037" t="str">
            <v>31100</v>
          </cell>
          <cell r="B1037" t="str">
            <v>FERVISAN</v>
          </cell>
          <cell r="C1037" t="str">
            <v>C-550 PK: 64</v>
          </cell>
          <cell r="D1037" t="str">
            <v>PUERTO DEL SON</v>
          </cell>
          <cell r="E1037" t="str">
            <v>LA CORUÑA</v>
          </cell>
          <cell r="F1037" t="str">
            <v>15970</v>
          </cell>
          <cell r="G1037" t="str">
            <v>981767186</v>
          </cell>
          <cell r="H1037">
            <v>-8.9879850000000001</v>
          </cell>
          <cell r="I1037">
            <v>42.731408999999999</v>
          </cell>
          <cell r="J1037" t="str">
            <v>034</v>
          </cell>
          <cell r="K1037" t="str">
            <v>Si</v>
          </cell>
        </row>
        <row r="1038">
          <cell r="A1038" t="str">
            <v>31102</v>
          </cell>
          <cell r="B1038" t="str">
            <v>VILLALBA I</v>
          </cell>
          <cell r="C1038" t="str">
            <v>AP-6 PK: 42,3</v>
          </cell>
          <cell r="D1038" t="str">
            <v>SAN LORENZO DE EL ESCORIAL</v>
          </cell>
          <cell r="E1038" t="str">
            <v>MADRID</v>
          </cell>
          <cell r="F1038" t="str">
            <v>28200</v>
          </cell>
          <cell r="G1038" t="str">
            <v>918490668/918513090</v>
          </cell>
          <cell r="H1038">
            <v>-4.0381669999999996</v>
          </cell>
          <cell r="I1038">
            <v>40.643667000000001</v>
          </cell>
          <cell r="J1038" t="str">
            <v>034</v>
          </cell>
          <cell r="K1038" t="str">
            <v>No</v>
          </cell>
        </row>
        <row r="1039">
          <cell r="A1039" t="str">
            <v>31111</v>
          </cell>
          <cell r="B1039" t="str">
            <v>CAROLINA</v>
          </cell>
          <cell r="C1039" t="str">
            <v>PLAZA REYES CATOLICOS, 3</v>
          </cell>
          <cell r="D1039" t="str">
            <v>BARBATE DE FRANCO</v>
          </cell>
          <cell r="E1039" t="str">
            <v>CADIZ</v>
          </cell>
          <cell r="F1039" t="str">
            <v>11160</v>
          </cell>
          <cell r="G1039" t="str">
            <v>956431222/956461891</v>
          </cell>
          <cell r="H1039">
            <v>-5.9175490000000002</v>
          </cell>
          <cell r="I1039">
            <v>36.195194999999998</v>
          </cell>
          <cell r="J1039" t="str">
            <v>034</v>
          </cell>
          <cell r="K1039" t="str">
            <v>No</v>
          </cell>
        </row>
        <row r="1040">
          <cell r="A1040" t="str">
            <v>31112</v>
          </cell>
          <cell r="B1040" t="str">
            <v>LA BARCA</v>
          </cell>
          <cell r="C1040" t="str">
            <v>SAN SEBASTIAN, 2</v>
          </cell>
          <cell r="D1040" t="str">
            <v>PUENTE GENIL</v>
          </cell>
          <cell r="E1040" t="str">
            <v>CORDOBA</v>
          </cell>
          <cell r="F1040" t="str">
            <v>14500</v>
          </cell>
          <cell r="G1040" t="str">
            <v>957600580/957602248</v>
          </cell>
          <cell r="H1040">
            <v>-4.7790160000000004</v>
          </cell>
          <cell r="I1040">
            <v>37.390661000000001</v>
          </cell>
          <cell r="J1040" t="str">
            <v>034</v>
          </cell>
          <cell r="K1040" t="str">
            <v>No</v>
          </cell>
        </row>
        <row r="1041">
          <cell r="A1041" t="str">
            <v>31164</v>
          </cell>
          <cell r="B1041" t="str">
            <v>MANOTERAS</v>
          </cell>
          <cell r="C1041" t="str">
            <v>AVDA. MANOTERAS, 34</v>
          </cell>
          <cell r="D1041" t="str">
            <v>MADRID</v>
          </cell>
          <cell r="E1041" t="str">
            <v>MADRID</v>
          </cell>
          <cell r="F1041" t="str">
            <v>28050</v>
          </cell>
          <cell r="G1041" t="str">
            <v>913832215/659514754</v>
          </cell>
          <cell r="H1041">
            <v>-3.6651989999999999</v>
          </cell>
          <cell r="I1041">
            <v>40.487687999999999</v>
          </cell>
          <cell r="J1041" t="str">
            <v>034</v>
          </cell>
          <cell r="K1041" t="str">
            <v>No</v>
          </cell>
        </row>
        <row r="1042">
          <cell r="A1042" t="str">
            <v>31168</v>
          </cell>
          <cell r="B1042" t="str">
            <v>MAREO</v>
          </cell>
          <cell r="C1042" t="str">
            <v>AS-246 PK: 3</v>
          </cell>
          <cell r="D1042" t="str">
            <v>GIJON</v>
          </cell>
          <cell r="E1042" t="str">
            <v>ASTURIAS</v>
          </cell>
          <cell r="F1042" t="str">
            <v>33390</v>
          </cell>
          <cell r="G1042" t="str">
            <v>985168058/985168088</v>
          </cell>
          <cell r="H1042">
            <v>-5.6902499999999998</v>
          </cell>
          <cell r="I1042">
            <v>43.494138999999997</v>
          </cell>
          <cell r="J1042" t="str">
            <v>034</v>
          </cell>
          <cell r="K1042" t="str">
            <v>Si</v>
          </cell>
        </row>
        <row r="1043">
          <cell r="A1043" t="str">
            <v>31175</v>
          </cell>
          <cell r="B1043" t="str">
            <v>ALI</v>
          </cell>
          <cell r="C1043" t="str">
            <v>N-IA PK: 350,1</v>
          </cell>
          <cell r="D1043" t="str">
            <v>VITORIA</v>
          </cell>
          <cell r="E1043" t="str">
            <v>ALAVA</v>
          </cell>
          <cell r="F1043" t="str">
            <v>01010</v>
          </cell>
          <cell r="G1043" t="str">
            <v>945240147/615314217</v>
          </cell>
          <cell r="H1043">
            <v>-2.6937540000000002</v>
          </cell>
          <cell r="I1043">
            <v>42.849037000000003</v>
          </cell>
          <cell r="J1043" t="str">
            <v>034</v>
          </cell>
          <cell r="K1043" t="str">
            <v>No</v>
          </cell>
        </row>
        <row r="1044">
          <cell r="A1044" t="str">
            <v>31178</v>
          </cell>
          <cell r="B1044" t="str">
            <v>LA ARDILA</v>
          </cell>
          <cell r="C1044" t="str">
            <v>N-IVA PK: 680</v>
          </cell>
          <cell r="D1044" t="str">
            <v>SAN FERNANDO</v>
          </cell>
          <cell r="E1044" t="str">
            <v>CADIZ</v>
          </cell>
          <cell r="F1044" t="str">
            <v>11100</v>
          </cell>
          <cell r="G1044" t="str">
            <v>956591144/956883187</v>
          </cell>
          <cell r="H1044">
            <v>-6.2187219999999996</v>
          </cell>
          <cell r="I1044">
            <v>36.456361000000001</v>
          </cell>
          <cell r="J1044" t="str">
            <v>034</v>
          </cell>
          <cell r="K1044" t="str">
            <v>No</v>
          </cell>
        </row>
        <row r="1045">
          <cell r="A1045" t="str">
            <v>31181</v>
          </cell>
          <cell r="B1045" t="str">
            <v>ACEBAL II</v>
          </cell>
          <cell r="C1045" t="str">
            <v>CM-400 PK: 61</v>
          </cell>
          <cell r="D1045" t="str">
            <v>CONSUEGRA</v>
          </cell>
          <cell r="E1045" t="str">
            <v>TOLEDO</v>
          </cell>
          <cell r="F1045" t="str">
            <v>45700</v>
          </cell>
          <cell r="G1045" t="str">
            <v>925480154/670899704</v>
          </cell>
          <cell r="H1045">
            <v>-3.6121110000000001</v>
          </cell>
          <cell r="I1045">
            <v>39.470056</v>
          </cell>
          <cell r="J1045" t="str">
            <v>034</v>
          </cell>
          <cell r="K1045" t="str">
            <v>No</v>
          </cell>
        </row>
        <row r="1046">
          <cell r="A1046" t="str">
            <v>31189</v>
          </cell>
          <cell r="B1046" t="str">
            <v>LOS ARCOS</v>
          </cell>
          <cell r="C1046" t="str">
            <v>V-6044 PK: 6,3</v>
          </cell>
          <cell r="D1046" t="str">
            <v>MASARROCHOS</v>
          </cell>
          <cell r="E1046" t="str">
            <v>VALENCIA</v>
          </cell>
          <cell r="F1046" t="str">
            <v>46112</v>
          </cell>
          <cell r="G1046" t="str">
            <v>962136429</v>
          </cell>
          <cell r="H1046">
            <v>-0.43192900000000001</v>
          </cell>
          <cell r="I1046">
            <v>39.561248999999997</v>
          </cell>
          <cell r="J1046" t="str">
            <v>034</v>
          </cell>
          <cell r="K1046" t="str">
            <v>No</v>
          </cell>
        </row>
        <row r="1047">
          <cell r="A1047" t="str">
            <v>31190</v>
          </cell>
          <cell r="B1047" t="str">
            <v>LOS CANAPES</v>
          </cell>
          <cell r="C1047" t="str">
            <v>TRAVESIA LOS CANAPES, 2</v>
          </cell>
          <cell r="D1047" t="str">
            <v>AVILES</v>
          </cell>
          <cell r="E1047" t="str">
            <v>ASTURIAS</v>
          </cell>
          <cell r="F1047" t="str">
            <v>33402</v>
          </cell>
          <cell r="G1047" t="str">
            <v>984002426</v>
          </cell>
          <cell r="H1047">
            <v>-5.9125959999999997</v>
          </cell>
          <cell r="I1047">
            <v>43.546768</v>
          </cell>
          <cell r="J1047" t="str">
            <v>034</v>
          </cell>
          <cell r="K1047" t="str">
            <v>No</v>
          </cell>
        </row>
        <row r="1048">
          <cell r="A1048" t="str">
            <v>31196</v>
          </cell>
          <cell r="B1048" t="str">
            <v>TORDERA</v>
          </cell>
          <cell r="C1048" t="str">
            <v>N-II PK: 680,9</v>
          </cell>
          <cell r="D1048" t="str">
            <v>TORDERA</v>
          </cell>
          <cell r="E1048" t="str">
            <v>BARCELONA</v>
          </cell>
          <cell r="F1048" t="str">
            <v>08490</v>
          </cell>
          <cell r="G1048" t="str">
            <v>937641602</v>
          </cell>
          <cell r="H1048">
            <v>2.7236950000000002</v>
          </cell>
          <cell r="I1048">
            <v>41.693972000000002</v>
          </cell>
          <cell r="J1048" t="str">
            <v>034</v>
          </cell>
          <cell r="K1048" t="str">
            <v>Si</v>
          </cell>
        </row>
        <row r="1049">
          <cell r="A1049" t="str">
            <v>31239</v>
          </cell>
          <cell r="B1049" t="str">
            <v>HERAS</v>
          </cell>
          <cell r="C1049" t="str">
            <v>N-635A PK: 10,2</v>
          </cell>
          <cell r="D1049" t="str">
            <v>HERAS</v>
          </cell>
          <cell r="E1049" t="str">
            <v>CANTABRIA</v>
          </cell>
          <cell r="F1049" t="str">
            <v>39792</v>
          </cell>
          <cell r="G1049" t="str">
            <v>942526160</v>
          </cell>
          <cell r="H1049">
            <v>-3.7872219999999999</v>
          </cell>
          <cell r="I1049">
            <v>43.396583</v>
          </cell>
          <cell r="J1049" t="str">
            <v>034</v>
          </cell>
          <cell r="K1049" t="str">
            <v>Si</v>
          </cell>
        </row>
        <row r="1050">
          <cell r="A1050" t="str">
            <v>31288</v>
          </cell>
          <cell r="B1050" t="str">
            <v>SANT JORDI I</v>
          </cell>
          <cell r="C1050" t="str">
            <v>C-55 PK: 24,9</v>
          </cell>
          <cell r="D1050" t="str">
            <v>MANRESA</v>
          </cell>
          <cell r="E1050" t="str">
            <v>BARCELONA</v>
          </cell>
          <cell r="F1050" t="str">
            <v>08240</v>
          </cell>
          <cell r="G1050" t="str">
            <v>938724706/938726646</v>
          </cell>
          <cell r="H1050">
            <v>1.839639</v>
          </cell>
          <cell r="I1050">
            <v>41.694194000000003</v>
          </cell>
          <cell r="J1050" t="str">
            <v>034</v>
          </cell>
          <cell r="K1050" t="str">
            <v>No</v>
          </cell>
        </row>
        <row r="1051">
          <cell r="A1051" t="str">
            <v>31294</v>
          </cell>
          <cell r="B1051" t="str">
            <v>VILANOVA-3</v>
          </cell>
          <cell r="C1051" t="str">
            <v>C-15 PK: 51,3</v>
          </cell>
          <cell r="D1051" t="str">
            <v>VILLANUEVA Y GELTRU</v>
          </cell>
          <cell r="E1051" t="str">
            <v>BARCELONA</v>
          </cell>
          <cell r="F1051" t="str">
            <v>08800</v>
          </cell>
          <cell r="G1051" t="str">
            <v>938932060</v>
          </cell>
          <cell r="H1051">
            <v>1.726111</v>
          </cell>
          <cell r="I1051">
            <v>41.239027999999998</v>
          </cell>
          <cell r="J1051" t="str">
            <v>034</v>
          </cell>
          <cell r="K1051" t="str">
            <v>No</v>
          </cell>
        </row>
        <row r="1052">
          <cell r="A1052" t="str">
            <v>31300</v>
          </cell>
          <cell r="B1052" t="str">
            <v>ARRICETA I</v>
          </cell>
          <cell r="C1052" t="str">
            <v>AP-8 PK: 27,1</v>
          </cell>
          <cell r="D1052" t="str">
            <v>USURBIL</v>
          </cell>
          <cell r="E1052" t="str">
            <v>GUIPUZCOA</v>
          </cell>
          <cell r="F1052" t="str">
            <v>20170</v>
          </cell>
          <cell r="G1052" t="str">
            <v>943362260/943372303</v>
          </cell>
          <cell r="H1052">
            <v>-2.0290889999999999</v>
          </cell>
          <cell r="I1052">
            <v>43.284838000000001</v>
          </cell>
          <cell r="J1052" t="str">
            <v>034</v>
          </cell>
          <cell r="K1052" t="str">
            <v>No</v>
          </cell>
        </row>
        <row r="1053">
          <cell r="A1053" t="str">
            <v>31301</v>
          </cell>
          <cell r="B1053" t="str">
            <v>ARRICETA II</v>
          </cell>
          <cell r="C1053" t="str">
            <v>AP-8 PK: 27,1</v>
          </cell>
          <cell r="D1053" t="str">
            <v>USURBIL</v>
          </cell>
          <cell r="E1053" t="str">
            <v>GUIPUZCOA</v>
          </cell>
          <cell r="F1053" t="str">
            <v>20170</v>
          </cell>
          <cell r="G1053" t="str">
            <v>943362260/943372303</v>
          </cell>
          <cell r="H1053">
            <v>-2.0319020000000001</v>
          </cell>
          <cell r="I1053">
            <v>43.286622000000001</v>
          </cell>
          <cell r="J1053" t="str">
            <v>034</v>
          </cell>
          <cell r="K1053" t="str">
            <v>No</v>
          </cell>
        </row>
        <row r="1054">
          <cell r="A1054" t="str">
            <v>31307</v>
          </cell>
          <cell r="B1054" t="str">
            <v>ITZIAR I</v>
          </cell>
          <cell r="C1054" t="str">
            <v>AP-8 PK: 55</v>
          </cell>
          <cell r="D1054" t="str">
            <v>ICIAR</v>
          </cell>
          <cell r="E1054" t="str">
            <v>GUIPUZCOA</v>
          </cell>
          <cell r="F1054" t="str">
            <v>20829</v>
          </cell>
          <cell r="G1054" t="str">
            <v>943199415/943199394</v>
          </cell>
          <cell r="H1054">
            <v>-2.3290489999999999</v>
          </cell>
          <cell r="I1054">
            <v>43.28443</v>
          </cell>
          <cell r="J1054" t="str">
            <v>034</v>
          </cell>
          <cell r="K1054" t="str">
            <v>No</v>
          </cell>
        </row>
        <row r="1055">
          <cell r="A1055" t="str">
            <v>31316</v>
          </cell>
          <cell r="B1055" t="str">
            <v>ANDUJAR II</v>
          </cell>
          <cell r="C1055" t="str">
            <v>A-4 PK: 316,7</v>
          </cell>
          <cell r="D1055" t="str">
            <v>ANDUJAR</v>
          </cell>
          <cell r="E1055" t="str">
            <v>JAEN</v>
          </cell>
          <cell r="F1055" t="str">
            <v>23740</v>
          </cell>
          <cell r="G1055" t="str">
            <v>953507942</v>
          </cell>
          <cell r="H1055">
            <v>-3.9848889999999999</v>
          </cell>
          <cell r="I1055">
            <v>38.043666999999999</v>
          </cell>
          <cell r="J1055" t="str">
            <v>034</v>
          </cell>
          <cell r="K1055" t="str">
            <v>No</v>
          </cell>
        </row>
        <row r="1056">
          <cell r="A1056" t="str">
            <v>31333</v>
          </cell>
          <cell r="B1056" t="str">
            <v>MATALASCAÑAS</v>
          </cell>
          <cell r="C1056" t="str">
            <v>A-483 PK: 40,6</v>
          </cell>
          <cell r="D1056" t="str">
            <v>ALMONTE</v>
          </cell>
          <cell r="E1056" t="str">
            <v>HUELVA</v>
          </cell>
          <cell r="F1056" t="str">
            <v>21760</v>
          </cell>
          <cell r="G1056" t="str">
            <v>959378514/687201450</v>
          </cell>
          <cell r="H1056">
            <v>-6.560981</v>
          </cell>
          <cell r="I1056">
            <v>37.019464999999997</v>
          </cell>
          <cell r="J1056" t="str">
            <v>034</v>
          </cell>
          <cell r="K1056" t="str">
            <v>No</v>
          </cell>
        </row>
        <row r="1057">
          <cell r="A1057" t="str">
            <v>31339</v>
          </cell>
          <cell r="B1057" t="str">
            <v>ITZIAR II</v>
          </cell>
          <cell r="C1057" t="str">
            <v>AP-8 PK: 55</v>
          </cell>
          <cell r="D1057" t="str">
            <v>ICIAR</v>
          </cell>
          <cell r="E1057" t="str">
            <v>GUIPUZCOA</v>
          </cell>
          <cell r="F1057" t="str">
            <v>20829</v>
          </cell>
          <cell r="G1057" t="str">
            <v>943199394/943018801</v>
          </cell>
          <cell r="H1057">
            <v>-2.3268019999999998</v>
          </cell>
          <cell r="I1057">
            <v>43.284872</v>
          </cell>
          <cell r="J1057" t="str">
            <v>034</v>
          </cell>
          <cell r="K1057" t="str">
            <v>No</v>
          </cell>
        </row>
        <row r="1058">
          <cell r="A1058" t="str">
            <v>31354</v>
          </cell>
          <cell r="B1058" t="str">
            <v>PINO DO VAL</v>
          </cell>
          <cell r="C1058" t="str">
            <v>LC-403 PK: 93,6</v>
          </cell>
          <cell r="D1058" t="str">
            <v>PINO DE VAL</v>
          </cell>
          <cell r="E1058" t="str">
            <v>LA CORUÑA</v>
          </cell>
          <cell r="F1058" t="str">
            <v>15258</v>
          </cell>
          <cell r="G1058" t="str">
            <v>981856121</v>
          </cell>
          <cell r="H1058">
            <v>-8.9552219999999991</v>
          </cell>
          <cell r="I1058">
            <v>42.910527999999999</v>
          </cell>
          <cell r="J1058" t="str">
            <v>034</v>
          </cell>
          <cell r="K1058" t="str">
            <v>Si</v>
          </cell>
        </row>
        <row r="1059">
          <cell r="A1059" t="str">
            <v>31369</v>
          </cell>
          <cell r="B1059" t="str">
            <v>ESTADIO</v>
          </cell>
          <cell r="C1059" t="str">
            <v>C-12 PK: 17</v>
          </cell>
          <cell r="D1059" t="str">
            <v>TORTOSA</v>
          </cell>
          <cell r="E1059" t="str">
            <v>TARRAGONA</v>
          </cell>
          <cell r="F1059" t="str">
            <v>43500</v>
          </cell>
          <cell r="G1059" t="str">
            <v>977501195</v>
          </cell>
          <cell r="H1059">
            <v>0.51021700000000003</v>
          </cell>
          <cell r="I1059">
            <v>40.808011</v>
          </cell>
          <cell r="J1059" t="str">
            <v>034</v>
          </cell>
          <cell r="K1059" t="str">
            <v>Si</v>
          </cell>
        </row>
        <row r="1060">
          <cell r="A1060" t="str">
            <v>31373</v>
          </cell>
          <cell r="B1060" t="str">
            <v>CURRO VARGAS</v>
          </cell>
          <cell r="C1060" t="str">
            <v>N-340 PK: 343</v>
          </cell>
          <cell r="D1060" t="str">
            <v>CARCHUNA</v>
          </cell>
          <cell r="E1060" t="str">
            <v>GRANADA</v>
          </cell>
          <cell r="F1060" t="str">
            <v>18730</v>
          </cell>
          <cell r="G1060" t="str">
            <v>958623226</v>
          </cell>
          <cell r="H1060">
            <v>-3.435889</v>
          </cell>
          <cell r="I1060">
            <v>36.701028000000001</v>
          </cell>
          <cell r="J1060" t="str">
            <v>034</v>
          </cell>
          <cell r="K1060" t="str">
            <v>Si</v>
          </cell>
        </row>
        <row r="1061">
          <cell r="A1061" t="str">
            <v>31383</v>
          </cell>
          <cell r="B1061" t="str">
            <v>PORTUGALETE</v>
          </cell>
          <cell r="C1061" t="str">
            <v>RAMON Y CAJAL, S/N</v>
          </cell>
          <cell r="D1061" t="str">
            <v>PORTUGALETE</v>
          </cell>
          <cell r="E1061" t="str">
            <v>VIZCAYA</v>
          </cell>
          <cell r="F1061" t="str">
            <v>48920</v>
          </cell>
          <cell r="G1061" t="str">
            <v>944961986</v>
          </cell>
          <cell r="H1061">
            <v>-3.0211130000000002</v>
          </cell>
          <cell r="I1061">
            <v>43.315148000000001</v>
          </cell>
          <cell r="J1061" t="str">
            <v>034</v>
          </cell>
          <cell r="K1061" t="str">
            <v>No</v>
          </cell>
        </row>
        <row r="1062">
          <cell r="A1062" t="str">
            <v>31398</v>
          </cell>
          <cell r="B1062" t="str">
            <v>LA MANCHICA</v>
          </cell>
          <cell r="C1062" t="str">
            <v>OU-540 PK: 15,4</v>
          </cell>
          <cell r="D1062" t="str">
            <v>LA MERCA</v>
          </cell>
          <cell r="E1062" t="str">
            <v>ORENSE</v>
          </cell>
          <cell r="F1062" t="str">
            <v>32830</v>
          </cell>
          <cell r="G1062" t="str">
            <v>988260067/988260833</v>
          </cell>
          <cell r="H1062">
            <v>-7.9259360000000001</v>
          </cell>
          <cell r="I1062">
            <v>42.228549999999998</v>
          </cell>
          <cell r="J1062" t="str">
            <v>034</v>
          </cell>
          <cell r="K1062" t="str">
            <v>Si</v>
          </cell>
        </row>
        <row r="1063">
          <cell r="A1063" t="str">
            <v>31412</v>
          </cell>
          <cell r="B1063" t="str">
            <v>MEDOL SUR</v>
          </cell>
          <cell r="C1063" t="str">
            <v>AP-7 PK: 237</v>
          </cell>
          <cell r="D1063" t="str">
            <v>ALTAFULLA</v>
          </cell>
          <cell r="E1063" t="str">
            <v>TARRAGONA</v>
          </cell>
          <cell r="F1063" t="str">
            <v>43893</v>
          </cell>
          <cell r="G1063" t="str">
            <v>977650087</v>
          </cell>
          <cell r="H1063">
            <v>1.3454790000000001</v>
          </cell>
          <cell r="I1063">
            <v>41.140849000000003</v>
          </cell>
          <cell r="J1063" t="str">
            <v>034</v>
          </cell>
          <cell r="K1063" t="str">
            <v>No</v>
          </cell>
        </row>
        <row r="1064">
          <cell r="A1064" t="str">
            <v>31442</v>
          </cell>
          <cell r="B1064" t="str">
            <v>CERDEIRA</v>
          </cell>
          <cell r="C1064" t="str">
            <v>AVDA. AJALVIR-VICALVARO, 147 (CTRA. CANILLEJAS-VICALVARO, 147)</v>
          </cell>
          <cell r="D1064" t="str">
            <v>MADRID</v>
          </cell>
          <cell r="E1064" t="str">
            <v>MADRID</v>
          </cell>
          <cell r="F1064" t="str">
            <v>28022</v>
          </cell>
          <cell r="G1064" t="str">
            <v>913060745/665513954</v>
          </cell>
          <cell r="H1064">
            <v>-3.6110340000000001</v>
          </cell>
          <cell r="I1064">
            <v>40.424588999999997</v>
          </cell>
          <cell r="J1064" t="str">
            <v>034</v>
          </cell>
          <cell r="K1064" t="str">
            <v>No</v>
          </cell>
        </row>
        <row r="1065">
          <cell r="A1065" t="str">
            <v>31447</v>
          </cell>
          <cell r="B1065" t="str">
            <v>MEDOL NORTE</v>
          </cell>
          <cell r="C1065" t="str">
            <v>AP-7 PK: 237</v>
          </cell>
          <cell r="D1065" t="str">
            <v>ALTAFULLA</v>
          </cell>
          <cell r="E1065" t="str">
            <v>TARRAGONA</v>
          </cell>
          <cell r="F1065" t="str">
            <v>43893</v>
          </cell>
          <cell r="G1065" t="str">
            <v>977651208</v>
          </cell>
          <cell r="H1065">
            <v>1.347631</v>
          </cell>
          <cell r="I1065">
            <v>41.140873999999997</v>
          </cell>
          <cell r="J1065" t="str">
            <v>034</v>
          </cell>
          <cell r="K1065" t="str">
            <v>No</v>
          </cell>
        </row>
        <row r="1066">
          <cell r="A1066" t="str">
            <v>31454</v>
          </cell>
          <cell r="B1066" t="str">
            <v>TORREFORTA</v>
          </cell>
          <cell r="C1066" t="str">
            <v>FRANCOLI, 75</v>
          </cell>
          <cell r="D1066" t="str">
            <v>TARRAGONA</v>
          </cell>
          <cell r="E1066" t="str">
            <v>TARRAGONA</v>
          </cell>
          <cell r="F1066" t="str">
            <v>43006</v>
          </cell>
          <cell r="G1066" t="str">
            <v>977545395</v>
          </cell>
          <cell r="H1066">
            <v>1.2200279999999999</v>
          </cell>
          <cell r="I1066">
            <v>41.120139000000002</v>
          </cell>
          <cell r="J1066" t="str">
            <v>034</v>
          </cell>
          <cell r="K1066" t="str">
            <v>No</v>
          </cell>
        </row>
        <row r="1067">
          <cell r="A1067" t="str">
            <v>31461</v>
          </cell>
          <cell r="B1067" t="str">
            <v>OIARTZUN  I</v>
          </cell>
          <cell r="C1067" t="str">
            <v>AP-8 PK: 8,3</v>
          </cell>
          <cell r="D1067" t="str">
            <v>OYARZUN</v>
          </cell>
          <cell r="E1067" t="str">
            <v>GUIPUZCOA</v>
          </cell>
          <cell r="F1067" t="str">
            <v>20180</v>
          </cell>
          <cell r="G1067" t="str">
            <v>943491068/619331479</v>
          </cell>
          <cell r="H1067">
            <v>-1.852095</v>
          </cell>
          <cell r="I1067">
            <v>43.316181</v>
          </cell>
          <cell r="J1067" t="str">
            <v>034</v>
          </cell>
          <cell r="K1067" t="str">
            <v>No</v>
          </cell>
        </row>
        <row r="1068">
          <cell r="A1068" t="str">
            <v>31462</v>
          </cell>
          <cell r="B1068" t="str">
            <v>OIARTZUN  II</v>
          </cell>
          <cell r="C1068" t="str">
            <v>AP-8 PK: 8,3</v>
          </cell>
          <cell r="D1068" t="str">
            <v>OYARZUN</v>
          </cell>
          <cell r="E1068" t="str">
            <v>GUIPUZCOA</v>
          </cell>
          <cell r="F1068" t="str">
            <v>20180</v>
          </cell>
          <cell r="G1068" t="str">
            <v>943491068/619331479</v>
          </cell>
          <cell r="H1068">
            <v>-1.8443020000000001</v>
          </cell>
          <cell r="I1068">
            <v>43.317847</v>
          </cell>
          <cell r="J1068" t="str">
            <v>034</v>
          </cell>
          <cell r="K1068" t="str">
            <v>No</v>
          </cell>
        </row>
        <row r="1069">
          <cell r="A1069" t="str">
            <v>31471</v>
          </cell>
          <cell r="B1069" t="str">
            <v>MONTBLANC I</v>
          </cell>
          <cell r="C1069" t="str">
            <v>AP-2 PK: 196</v>
          </cell>
          <cell r="D1069" t="str">
            <v>MONTBLANCH</v>
          </cell>
          <cell r="E1069" t="str">
            <v>TARRAGONA</v>
          </cell>
          <cell r="F1069" t="str">
            <v>43400</v>
          </cell>
          <cell r="G1069" t="str">
            <v>977860958</v>
          </cell>
          <cell r="H1069">
            <v>1.191306</v>
          </cell>
          <cell r="I1069">
            <v>41.387222000000001</v>
          </cell>
          <cell r="J1069" t="str">
            <v>034</v>
          </cell>
          <cell r="K1069" t="str">
            <v>No</v>
          </cell>
        </row>
        <row r="1070">
          <cell r="A1070" t="str">
            <v>31472</v>
          </cell>
          <cell r="B1070" t="str">
            <v>MONTBLANC II</v>
          </cell>
          <cell r="C1070" t="str">
            <v>AP-2 PK: 196</v>
          </cell>
          <cell r="D1070" t="str">
            <v>MONTBLANCH</v>
          </cell>
          <cell r="E1070" t="str">
            <v>TARRAGONA</v>
          </cell>
          <cell r="F1070" t="str">
            <v>43400</v>
          </cell>
          <cell r="G1070" t="str">
            <v>977860958</v>
          </cell>
          <cell r="H1070">
            <v>1.1878059999999999</v>
          </cell>
          <cell r="I1070">
            <v>41.388055999999999</v>
          </cell>
          <cell r="J1070" t="str">
            <v>034</v>
          </cell>
          <cell r="K1070" t="str">
            <v>No</v>
          </cell>
        </row>
        <row r="1071">
          <cell r="A1071" t="str">
            <v>31479</v>
          </cell>
          <cell r="B1071" t="str">
            <v>LA MARINA I</v>
          </cell>
          <cell r="C1071" t="str">
            <v>AP-7 PK: 655,4</v>
          </cell>
          <cell r="D1071" t="str">
            <v>VILLAJOYOSA</v>
          </cell>
          <cell r="E1071" t="str">
            <v>ALICANTE</v>
          </cell>
          <cell r="F1071" t="str">
            <v>03570</v>
          </cell>
          <cell r="G1071" t="str">
            <v>966852455/966851226</v>
          </cell>
          <cell r="H1071">
            <v>-0.20708299999999999</v>
          </cell>
          <cell r="I1071">
            <v>38.534694000000002</v>
          </cell>
          <cell r="J1071" t="str">
            <v>034</v>
          </cell>
          <cell r="K1071" t="str">
            <v>No</v>
          </cell>
        </row>
        <row r="1072">
          <cell r="A1072" t="str">
            <v>31480</v>
          </cell>
          <cell r="B1072" t="str">
            <v>LA MARINA II</v>
          </cell>
          <cell r="C1072" t="str">
            <v>AP-7 PK: 655,4</v>
          </cell>
          <cell r="D1072" t="str">
            <v>VILLAJOYOSA</v>
          </cell>
          <cell r="E1072" t="str">
            <v>ALICANTE</v>
          </cell>
          <cell r="F1072" t="str">
            <v>03570</v>
          </cell>
          <cell r="G1072" t="str">
            <v>966852081/681087554</v>
          </cell>
          <cell r="H1072">
            <v>-0.20225000000000001</v>
          </cell>
          <cell r="I1072">
            <v>38.535972000000001</v>
          </cell>
          <cell r="J1072" t="str">
            <v>034</v>
          </cell>
          <cell r="K1072" t="str">
            <v>No</v>
          </cell>
        </row>
        <row r="1073">
          <cell r="A1073" t="str">
            <v>31487</v>
          </cell>
          <cell r="B1073" t="str">
            <v>IMARCOAIN I</v>
          </cell>
          <cell r="C1073" t="str">
            <v>A-15 PK: 78</v>
          </cell>
          <cell r="D1073" t="str">
            <v>IMARCOAIN</v>
          </cell>
          <cell r="E1073" t="str">
            <v>NAVARRA</v>
          </cell>
          <cell r="F1073" t="str">
            <v>31119</v>
          </cell>
          <cell r="G1073" t="str">
            <v>948312570</v>
          </cell>
          <cell r="H1073">
            <v>-1.6167990000000001</v>
          </cell>
          <cell r="I1073">
            <v>42.731946000000001</v>
          </cell>
          <cell r="J1073" t="str">
            <v>034</v>
          </cell>
          <cell r="K1073" t="str">
            <v>Si</v>
          </cell>
        </row>
        <row r="1074">
          <cell r="A1074" t="str">
            <v>31488</v>
          </cell>
          <cell r="B1074" t="str">
            <v>IMARCOAIN II</v>
          </cell>
          <cell r="C1074" t="str">
            <v>A-15 PK: 78</v>
          </cell>
          <cell r="D1074" t="str">
            <v>IMARCOAIN</v>
          </cell>
          <cell r="E1074" t="str">
            <v>NAVARRA</v>
          </cell>
          <cell r="F1074" t="str">
            <v>31119</v>
          </cell>
          <cell r="G1074" t="str">
            <v>948317205</v>
          </cell>
          <cell r="H1074">
            <v>-1.618028</v>
          </cell>
          <cell r="I1074">
            <v>42.731943999999999</v>
          </cell>
          <cell r="J1074" t="str">
            <v>034</v>
          </cell>
          <cell r="K1074" t="str">
            <v>Si</v>
          </cell>
        </row>
        <row r="1075">
          <cell r="A1075" t="str">
            <v>31493</v>
          </cell>
          <cell r="B1075" t="str">
            <v>GUILLEN</v>
          </cell>
          <cell r="C1075" t="str">
            <v>A-226 PK: 27,8</v>
          </cell>
          <cell r="D1075" t="str">
            <v>CEDRILLAS</v>
          </cell>
          <cell r="E1075" t="str">
            <v>TERUEL</v>
          </cell>
          <cell r="F1075" t="str">
            <v>44147</v>
          </cell>
          <cell r="G1075" t="str">
            <v>978774042</v>
          </cell>
          <cell r="H1075">
            <v>-0.84879400000000005</v>
          </cell>
          <cell r="I1075">
            <v>40.438144999999999</v>
          </cell>
          <cell r="J1075" t="str">
            <v>034</v>
          </cell>
          <cell r="K1075" t="str">
            <v>Si</v>
          </cell>
        </row>
        <row r="1076">
          <cell r="A1076" t="str">
            <v>31494</v>
          </cell>
          <cell r="B1076" t="str">
            <v>EL CASETON</v>
          </cell>
          <cell r="C1076" t="str">
            <v>N-125 PK: 5,6</v>
          </cell>
          <cell r="D1076" t="str">
            <v>ZARAGOZA</v>
          </cell>
          <cell r="E1076" t="str">
            <v>ZARAGOZA</v>
          </cell>
          <cell r="F1076" t="str">
            <v>50190</v>
          </cell>
          <cell r="G1076" t="str">
            <v>976316202</v>
          </cell>
          <cell r="H1076">
            <v>-0.98266699999999996</v>
          </cell>
          <cell r="I1076">
            <v>41.664385000000003</v>
          </cell>
          <cell r="J1076" t="str">
            <v>034</v>
          </cell>
          <cell r="K1076" t="str">
            <v>Si</v>
          </cell>
        </row>
        <row r="1077">
          <cell r="A1077" t="str">
            <v>31500</v>
          </cell>
          <cell r="B1077" t="str">
            <v>LA PILARICA</v>
          </cell>
          <cell r="C1077" t="str">
            <v>PASEO JUAN CARLOS I, 113</v>
          </cell>
          <cell r="D1077" t="str">
            <v>VALLADOLID</v>
          </cell>
          <cell r="E1077" t="str">
            <v>VALLADOLID</v>
          </cell>
          <cell r="F1077" t="str">
            <v>47011</v>
          </cell>
          <cell r="G1077" t="str">
            <v>983207802/653039625</v>
          </cell>
          <cell r="H1077">
            <v>-4.7044829999999997</v>
          </cell>
          <cell r="I1077">
            <v>41.651865000000001</v>
          </cell>
          <cell r="J1077" t="str">
            <v>034</v>
          </cell>
          <cell r="K1077" t="str">
            <v>No</v>
          </cell>
        </row>
        <row r="1078">
          <cell r="A1078" t="str">
            <v>31506</v>
          </cell>
          <cell r="B1078" t="str">
            <v>ESUCARTO</v>
          </cell>
          <cell r="C1078" t="str">
            <v>POZO DE LAS NIEVES, 30  C/V EBANISTERIA, S/N</v>
          </cell>
          <cell r="D1078" t="str">
            <v>TORREJON DE ARDOZ</v>
          </cell>
          <cell r="E1078" t="str">
            <v>MADRID</v>
          </cell>
          <cell r="F1078" t="str">
            <v>28850</v>
          </cell>
          <cell r="G1078" t="str">
            <v>916773725</v>
          </cell>
          <cell r="H1078">
            <v>-3.4626769999999998</v>
          </cell>
          <cell r="I1078">
            <v>40.445304</v>
          </cell>
          <cell r="J1078" t="str">
            <v>034</v>
          </cell>
          <cell r="K1078" t="str">
            <v>No</v>
          </cell>
        </row>
        <row r="1079">
          <cell r="A1079" t="str">
            <v>31522</v>
          </cell>
          <cell r="B1079" t="str">
            <v>SAN PEDRO DE NOS</v>
          </cell>
          <cell r="C1079" t="str">
            <v>N-VI PK: 586,8</v>
          </cell>
          <cell r="D1079" t="str">
            <v>OLEIROS</v>
          </cell>
          <cell r="E1079" t="str">
            <v>LA CORUÑA</v>
          </cell>
          <cell r="F1079" t="str">
            <v>15173</v>
          </cell>
          <cell r="G1079" t="str">
            <v>981611137/981610407</v>
          </cell>
          <cell r="H1079">
            <v>-8.3388589999999994</v>
          </cell>
          <cell r="I1079">
            <v>43.323675999999999</v>
          </cell>
          <cell r="J1079" t="str">
            <v>034</v>
          </cell>
          <cell r="K1079" t="str">
            <v>No</v>
          </cell>
        </row>
        <row r="1080">
          <cell r="A1080" t="str">
            <v>31527</v>
          </cell>
          <cell r="B1080" t="str">
            <v>S'AGARO</v>
          </cell>
          <cell r="C1080" t="str">
            <v>C-253 PK: 41,3</v>
          </cell>
          <cell r="D1080" t="str">
            <v>SAN FELIU DE GUIXOLS</v>
          </cell>
          <cell r="E1080" t="str">
            <v>GERONA</v>
          </cell>
          <cell r="F1080" t="str">
            <v>17220</v>
          </cell>
          <cell r="G1080" t="str">
            <v>972322747/972821248</v>
          </cell>
          <cell r="H1080">
            <v>3.046891</v>
          </cell>
          <cell r="I1080">
            <v>41.791575000000002</v>
          </cell>
          <cell r="J1080" t="str">
            <v>034</v>
          </cell>
          <cell r="K1080" t="str">
            <v>No</v>
          </cell>
        </row>
        <row r="1081">
          <cell r="A1081" t="str">
            <v>31532</v>
          </cell>
          <cell r="B1081" t="str">
            <v>LLOBREGAT</v>
          </cell>
          <cell r="C1081" t="str">
            <v>AP-7 PK: 165,5</v>
          </cell>
          <cell r="D1081" t="str">
            <v>CASTELLBISBAL</v>
          </cell>
          <cell r="E1081" t="str">
            <v>BARCELONA</v>
          </cell>
          <cell r="F1081" t="str">
            <v>08755</v>
          </cell>
          <cell r="G1081" t="str">
            <v>937720233/934018800</v>
          </cell>
          <cell r="H1081">
            <v>1.9787220000000001</v>
          </cell>
          <cell r="I1081">
            <v>41.464860999999999</v>
          </cell>
          <cell r="J1081" t="str">
            <v>034</v>
          </cell>
          <cell r="K1081" t="str">
            <v>No</v>
          </cell>
        </row>
        <row r="1082">
          <cell r="A1082" t="str">
            <v>31536</v>
          </cell>
          <cell r="B1082" t="str">
            <v>GANOSA</v>
          </cell>
          <cell r="C1082" t="str">
            <v>HERMANOS GARCIA NOBLEJAS, 35</v>
          </cell>
          <cell r="D1082" t="str">
            <v>MADRID</v>
          </cell>
          <cell r="E1082" t="str">
            <v>MADRID</v>
          </cell>
          <cell r="F1082" t="str">
            <v>28037</v>
          </cell>
          <cell r="G1082" t="str">
            <v>913774199</v>
          </cell>
          <cell r="H1082">
            <v>-3.6339999999999999</v>
          </cell>
          <cell r="I1082">
            <v>40.432805999999999</v>
          </cell>
          <cell r="J1082" t="str">
            <v>034</v>
          </cell>
          <cell r="K1082" t="str">
            <v>No</v>
          </cell>
        </row>
        <row r="1083">
          <cell r="A1083" t="str">
            <v>31537</v>
          </cell>
          <cell r="B1083" t="str">
            <v>BENICARLO II</v>
          </cell>
          <cell r="C1083" t="str">
            <v>AP-7 PK: 358,2</v>
          </cell>
          <cell r="D1083" t="str">
            <v>BENICARLO</v>
          </cell>
          <cell r="E1083" t="str">
            <v>CASTELLON</v>
          </cell>
          <cell r="F1083" t="str">
            <v>12580</v>
          </cell>
          <cell r="G1083" t="str">
            <v>964471986/964460618</v>
          </cell>
          <cell r="H1083">
            <v>0.406586</v>
          </cell>
          <cell r="I1083">
            <v>40.460203999999997</v>
          </cell>
          <cell r="J1083" t="str">
            <v>034</v>
          </cell>
          <cell r="K1083" t="str">
            <v>No</v>
          </cell>
        </row>
        <row r="1084">
          <cell r="A1084" t="str">
            <v>31538</v>
          </cell>
          <cell r="B1084" t="str">
            <v>BENICARLO I</v>
          </cell>
          <cell r="C1084" t="str">
            <v>AP-7 PK: 358,2</v>
          </cell>
          <cell r="D1084" t="str">
            <v>BENICARLO</v>
          </cell>
          <cell r="E1084" t="str">
            <v>CASTELLON</v>
          </cell>
          <cell r="F1084" t="str">
            <v>12580</v>
          </cell>
          <cell r="G1084" t="str">
            <v>964471986</v>
          </cell>
          <cell r="H1084">
            <v>0.40649999999999997</v>
          </cell>
          <cell r="I1084">
            <v>40.458167000000003</v>
          </cell>
          <cell r="J1084" t="str">
            <v>034</v>
          </cell>
          <cell r="K1084" t="str">
            <v>No</v>
          </cell>
        </row>
        <row r="1085">
          <cell r="A1085" t="str">
            <v>31542</v>
          </cell>
          <cell r="B1085" t="str">
            <v>PETROCAR</v>
          </cell>
          <cell r="C1085" t="str">
            <v>A-1 PK: 29,1</v>
          </cell>
          <cell r="D1085" t="str">
            <v>COLMENAR VIEJO</v>
          </cell>
          <cell r="E1085" t="str">
            <v>MADRID</v>
          </cell>
          <cell r="F1085" t="str">
            <v>28770</v>
          </cell>
          <cell r="G1085" t="str">
            <v>916570284</v>
          </cell>
          <cell r="H1085">
            <v>-3.5908060000000002</v>
          </cell>
          <cell r="I1085">
            <v>40.633721999999999</v>
          </cell>
          <cell r="J1085" t="str">
            <v>034</v>
          </cell>
          <cell r="K1085" t="str">
            <v>No</v>
          </cell>
        </row>
        <row r="1086">
          <cell r="A1086" t="str">
            <v>31545</v>
          </cell>
          <cell r="B1086" t="str">
            <v>ALCONERA</v>
          </cell>
          <cell r="C1086" t="str">
            <v>POBLADURA DEL VALLE, 31</v>
          </cell>
          <cell r="D1086" t="str">
            <v>MADRID</v>
          </cell>
          <cell r="E1086" t="str">
            <v>MADRID</v>
          </cell>
          <cell r="F1086" t="str">
            <v>28037</v>
          </cell>
          <cell r="G1086" t="str">
            <v>913241500</v>
          </cell>
          <cell r="H1086">
            <v>-3.6178059999999999</v>
          </cell>
          <cell r="I1086">
            <v>40.427194</v>
          </cell>
          <cell r="J1086" t="str">
            <v>034</v>
          </cell>
          <cell r="K1086" t="str">
            <v>No</v>
          </cell>
        </row>
        <row r="1087">
          <cell r="A1087" t="str">
            <v>31573</v>
          </cell>
          <cell r="B1087" t="str">
            <v>EMPORDA</v>
          </cell>
          <cell r="C1087" t="str">
            <v>AP-7 PK: 35</v>
          </cell>
          <cell r="D1087" t="str">
            <v>GARRIGAS</v>
          </cell>
          <cell r="E1087" t="str">
            <v>GERONA</v>
          </cell>
          <cell r="F1087" t="str">
            <v>17476</v>
          </cell>
          <cell r="G1087" t="str">
            <v>972560108</v>
          </cell>
          <cell r="H1087">
            <v>2.9318059999999999</v>
          </cell>
          <cell r="I1087">
            <v>42.173833000000002</v>
          </cell>
          <cell r="J1087" t="str">
            <v>034</v>
          </cell>
          <cell r="K1087" t="str">
            <v>No</v>
          </cell>
        </row>
        <row r="1088">
          <cell r="A1088" t="str">
            <v>31575</v>
          </cell>
          <cell r="B1088" t="str">
            <v>CRUCE DE ESPEJA</v>
          </cell>
          <cell r="C1088" t="str">
            <v>N-620 PK: 341</v>
          </cell>
          <cell r="D1088" t="str">
            <v>ESPEJA</v>
          </cell>
          <cell r="E1088" t="str">
            <v>SALAMANCA</v>
          </cell>
          <cell r="F1088" t="str">
            <v>37497</v>
          </cell>
          <cell r="G1088" t="str">
            <v>923483908/679203637</v>
          </cell>
          <cell r="H1088">
            <v>-6.7075279999999999</v>
          </cell>
          <cell r="I1088">
            <v>40.590888999999997</v>
          </cell>
          <cell r="J1088" t="str">
            <v>034</v>
          </cell>
          <cell r="K1088" t="str">
            <v>No</v>
          </cell>
        </row>
        <row r="1089">
          <cell r="A1089" t="str">
            <v>31592</v>
          </cell>
          <cell r="B1089" t="str">
            <v>VILLECA I</v>
          </cell>
          <cell r="C1089" t="str">
            <v>M-402 PK: 3,5</v>
          </cell>
          <cell r="D1089" t="str">
            <v>LEGANES</v>
          </cell>
          <cell r="E1089" t="str">
            <v>MADRID</v>
          </cell>
          <cell r="F1089" t="str">
            <v>28914</v>
          </cell>
          <cell r="G1089" t="str">
            <v>916888888</v>
          </cell>
          <cell r="H1089">
            <v>-3.7432189999999999</v>
          </cell>
          <cell r="I1089">
            <v>40.329898999999997</v>
          </cell>
          <cell r="J1089" t="str">
            <v>034</v>
          </cell>
          <cell r="K1089" t="str">
            <v>No</v>
          </cell>
        </row>
        <row r="1090">
          <cell r="A1090" t="str">
            <v>31599</v>
          </cell>
          <cell r="B1090" t="str">
            <v>PINA I</v>
          </cell>
          <cell r="C1090" t="str">
            <v>AP-2 PK: 47,7</v>
          </cell>
          <cell r="D1090" t="str">
            <v>PINA DE EBRO</v>
          </cell>
          <cell r="E1090" t="str">
            <v>ZARAGOZA</v>
          </cell>
          <cell r="F1090" t="str">
            <v>50750</v>
          </cell>
          <cell r="G1090" t="str">
            <v>976877357/976165305</v>
          </cell>
          <cell r="H1090">
            <v>-0.39677400000000002</v>
          </cell>
          <cell r="I1090">
            <v>41.526269999999997</v>
          </cell>
          <cell r="J1090" t="str">
            <v>034</v>
          </cell>
          <cell r="K1090" t="str">
            <v>No</v>
          </cell>
        </row>
        <row r="1091">
          <cell r="A1091" t="str">
            <v>31600</v>
          </cell>
          <cell r="B1091" t="str">
            <v>PINA II</v>
          </cell>
          <cell r="C1091" t="str">
            <v>AP-2 PK: 47,7</v>
          </cell>
          <cell r="D1091" t="str">
            <v>PINA DE EBRO</v>
          </cell>
          <cell r="E1091" t="str">
            <v>ZARAGOZA</v>
          </cell>
          <cell r="F1091" t="str">
            <v>50750</v>
          </cell>
          <cell r="G1091" t="str">
            <v>976165305/976165361</v>
          </cell>
          <cell r="H1091">
            <v>-0.39530599999999999</v>
          </cell>
          <cell r="I1091">
            <v>41.524250000000002</v>
          </cell>
          <cell r="J1091" t="str">
            <v>034</v>
          </cell>
          <cell r="K1091" t="str">
            <v>No</v>
          </cell>
        </row>
        <row r="1092">
          <cell r="A1092" t="str">
            <v>31606</v>
          </cell>
          <cell r="B1092" t="str">
            <v>ENTRESIERRAS</v>
          </cell>
          <cell r="C1092" t="str">
            <v>M-607 PK: 45</v>
          </cell>
          <cell r="D1092" t="str">
            <v>MANZANARES EL REAL</v>
          </cell>
          <cell r="E1092" t="str">
            <v>MADRID</v>
          </cell>
          <cell r="F1092" t="str">
            <v>28410</v>
          </cell>
          <cell r="G1092" t="str">
            <v>918574208</v>
          </cell>
          <cell r="H1092">
            <v>-3.9022160000000001</v>
          </cell>
          <cell r="I1092">
            <v>40.688498000000003</v>
          </cell>
          <cell r="J1092" t="str">
            <v>034</v>
          </cell>
          <cell r="K1092" t="str">
            <v>No</v>
          </cell>
        </row>
        <row r="1093">
          <cell r="A1093" t="str">
            <v>31609</v>
          </cell>
          <cell r="B1093" t="str">
            <v>MARTORELL</v>
          </cell>
          <cell r="C1093" t="str">
            <v>N-II PK: 591,3</v>
          </cell>
          <cell r="D1093" t="str">
            <v>MARTORELL</v>
          </cell>
          <cell r="E1093" t="str">
            <v>BARCELONA</v>
          </cell>
          <cell r="F1093" t="str">
            <v>08760</v>
          </cell>
          <cell r="G1093" t="str">
            <v>937753720</v>
          </cell>
          <cell r="H1093">
            <v>1.948361</v>
          </cell>
          <cell r="I1093">
            <v>41.464778000000003</v>
          </cell>
          <cell r="J1093" t="str">
            <v>034</v>
          </cell>
          <cell r="K1093" t="str">
            <v>No</v>
          </cell>
        </row>
        <row r="1094">
          <cell r="A1094" t="str">
            <v>31610</v>
          </cell>
          <cell r="B1094" t="str">
            <v>MOGOLLON</v>
          </cell>
          <cell r="C1094" t="str">
            <v>N-433 PK: 17,800000000000001</v>
          </cell>
          <cell r="D1094" t="str">
            <v>EL CASTILLO DE LAS GUARDAS</v>
          </cell>
          <cell r="E1094" t="str">
            <v>SEVILLA</v>
          </cell>
          <cell r="F1094" t="str">
            <v>41890</v>
          </cell>
          <cell r="G1094" t="str">
            <v>955940271</v>
          </cell>
          <cell r="H1094">
            <v>-6.3001230000000001</v>
          </cell>
          <cell r="I1094">
            <v>37.705905999999999</v>
          </cell>
          <cell r="J1094" t="str">
            <v>034</v>
          </cell>
          <cell r="K1094" t="str">
            <v>No</v>
          </cell>
        </row>
        <row r="1095">
          <cell r="A1095" t="str">
            <v>31612</v>
          </cell>
          <cell r="B1095" t="str">
            <v>MARTIN</v>
          </cell>
          <cell r="C1095" t="str">
            <v>GR-17 PK: 3,1</v>
          </cell>
          <cell r="D1095" t="str">
            <v>HUETOR-VEGA</v>
          </cell>
          <cell r="E1095" t="str">
            <v>GRANADA</v>
          </cell>
          <cell r="F1095" t="str">
            <v>18198</v>
          </cell>
          <cell r="G1095" t="str">
            <v>958500114</v>
          </cell>
          <cell r="H1095">
            <v>-3.5778889999999999</v>
          </cell>
          <cell r="I1095">
            <v>37.147832999999999</v>
          </cell>
          <cell r="J1095" t="str">
            <v>034</v>
          </cell>
          <cell r="K1095" t="str">
            <v>No</v>
          </cell>
        </row>
        <row r="1096">
          <cell r="A1096" t="str">
            <v>31613</v>
          </cell>
          <cell r="B1096" t="str">
            <v>BALAFIA</v>
          </cell>
          <cell r="C1096" t="str">
            <v>CORTS CATALANES, 60</v>
          </cell>
          <cell r="D1096" t="str">
            <v>LERIDA</v>
          </cell>
          <cell r="E1096" t="str">
            <v>LERIDA</v>
          </cell>
          <cell r="F1096" t="str">
            <v>25005</v>
          </cell>
          <cell r="G1096" t="str">
            <v>973244036</v>
          </cell>
          <cell r="H1096">
            <v>0.62407599999999996</v>
          </cell>
          <cell r="I1096">
            <v>41.627974000000002</v>
          </cell>
          <cell r="J1096" t="str">
            <v>034</v>
          </cell>
          <cell r="K1096" t="str">
            <v>No</v>
          </cell>
        </row>
        <row r="1097">
          <cell r="A1097" t="str">
            <v>31626</v>
          </cell>
          <cell r="B1097" t="str">
            <v>SAN SIMON I</v>
          </cell>
          <cell r="C1097" t="str">
            <v>AP-9 PK: 144</v>
          </cell>
          <cell r="D1097" t="str">
            <v>VILABOA</v>
          </cell>
          <cell r="E1097" t="str">
            <v>PONTEVEDRA</v>
          </cell>
          <cell r="F1097" t="str">
            <v>36141</v>
          </cell>
          <cell r="G1097" t="str">
            <v>986672719</v>
          </cell>
          <cell r="H1097">
            <v>-8.6628059999999998</v>
          </cell>
          <cell r="I1097">
            <v>42.3185</v>
          </cell>
          <cell r="J1097" t="str">
            <v>034</v>
          </cell>
          <cell r="K1097" t="str">
            <v>No</v>
          </cell>
        </row>
        <row r="1098">
          <cell r="A1098" t="str">
            <v>31628</v>
          </cell>
          <cell r="B1098" t="str">
            <v>PIO XII</v>
          </cell>
          <cell r="C1098" t="str">
            <v>SANCHO RAMIREZ, 2</v>
          </cell>
          <cell r="D1098" t="str">
            <v>PAMPLONA</v>
          </cell>
          <cell r="E1098" t="str">
            <v>NAVARRA</v>
          </cell>
          <cell r="F1098" t="str">
            <v>31008</v>
          </cell>
          <cell r="G1098" t="str">
            <v>948255829/948173566</v>
          </cell>
          <cell r="H1098">
            <v>-1.6616109999999999</v>
          </cell>
          <cell r="I1098">
            <v>42.806832999999997</v>
          </cell>
          <cell r="J1098" t="str">
            <v>034</v>
          </cell>
          <cell r="K1098" t="str">
            <v>No</v>
          </cell>
        </row>
        <row r="1099">
          <cell r="A1099" t="str">
            <v>31629</v>
          </cell>
          <cell r="B1099" t="str">
            <v>SAN SIMON II</v>
          </cell>
          <cell r="C1099" t="str">
            <v>AP-9 PK: 144</v>
          </cell>
          <cell r="D1099" t="str">
            <v>VILABOA</v>
          </cell>
          <cell r="E1099" t="str">
            <v>PONTEVEDRA</v>
          </cell>
          <cell r="F1099" t="str">
            <v>36141</v>
          </cell>
          <cell r="G1099" t="str">
            <v>986672719</v>
          </cell>
          <cell r="H1099">
            <v>-8.6622219999999999</v>
          </cell>
          <cell r="I1099">
            <v>42.317667</v>
          </cell>
          <cell r="J1099" t="str">
            <v>034</v>
          </cell>
          <cell r="K1099" t="str">
            <v>No</v>
          </cell>
        </row>
        <row r="1100">
          <cell r="A1100" t="str">
            <v>31631</v>
          </cell>
          <cell r="B1100" t="str">
            <v>BRIVIESCA I</v>
          </cell>
          <cell r="C1100" t="str">
            <v>AP-1 PK: 35,5</v>
          </cell>
          <cell r="D1100" t="str">
            <v>BRIVIESCA</v>
          </cell>
          <cell r="E1100" t="str">
            <v>BURGOS</v>
          </cell>
          <cell r="F1100" t="str">
            <v>09240</v>
          </cell>
          <cell r="G1100" t="str">
            <v>947592601/947592600</v>
          </cell>
          <cell r="H1100">
            <v>-3.334111</v>
          </cell>
          <cell r="I1100">
            <v>42.526027999999997</v>
          </cell>
          <cell r="J1100" t="str">
            <v>034</v>
          </cell>
          <cell r="K1100" t="str">
            <v>No</v>
          </cell>
        </row>
        <row r="1101">
          <cell r="A1101" t="str">
            <v>31632</v>
          </cell>
          <cell r="B1101" t="str">
            <v>BRIVIESCA II</v>
          </cell>
          <cell r="C1101" t="str">
            <v>AP-1 PK: 35,5</v>
          </cell>
          <cell r="D1101" t="str">
            <v>BRIVIESCA</v>
          </cell>
          <cell r="E1101" t="str">
            <v>BURGOS</v>
          </cell>
          <cell r="F1101" t="str">
            <v>09240</v>
          </cell>
          <cell r="G1101" t="str">
            <v>947591190</v>
          </cell>
          <cell r="H1101">
            <v>-3.3320829999999999</v>
          </cell>
          <cell r="I1101">
            <v>42.528860999999999</v>
          </cell>
          <cell r="J1101" t="str">
            <v>034</v>
          </cell>
          <cell r="K1101" t="str">
            <v>No</v>
          </cell>
        </row>
        <row r="1102">
          <cell r="A1102" t="str">
            <v>31671</v>
          </cell>
          <cell r="B1102" t="str">
            <v>TOCALU</v>
          </cell>
          <cell r="C1102" t="str">
            <v>A-2622 PK: 20</v>
          </cell>
          <cell r="D1102" t="str">
            <v>RIBERA ALTA</v>
          </cell>
          <cell r="E1102" t="str">
            <v>ALAVA</v>
          </cell>
          <cell r="F1102" t="str">
            <v>01428</v>
          </cell>
          <cell r="G1102" t="str">
            <v>945362026</v>
          </cell>
          <cell r="H1102">
            <v>-2.9019439999999999</v>
          </cell>
          <cell r="I1102">
            <v>42.811250000000001</v>
          </cell>
          <cell r="J1102" t="str">
            <v>034</v>
          </cell>
          <cell r="K1102" t="str">
            <v>Si</v>
          </cell>
        </row>
        <row r="1103">
          <cell r="A1103" t="str">
            <v>31678</v>
          </cell>
          <cell r="B1103" t="str">
            <v>TARRAGONA</v>
          </cell>
          <cell r="C1103" t="str">
            <v>N-420 PK: 867</v>
          </cell>
          <cell r="D1103" t="str">
            <v>TARRAGONA</v>
          </cell>
          <cell r="E1103" t="str">
            <v>TARRAGONA</v>
          </cell>
          <cell r="F1103" t="str">
            <v>43006</v>
          </cell>
          <cell r="G1103" t="str">
            <v>977551233/977546802</v>
          </cell>
          <cell r="H1103">
            <v>1.2124440000000001</v>
          </cell>
          <cell r="I1103">
            <v>41.124361</v>
          </cell>
          <cell r="J1103" t="str">
            <v>034</v>
          </cell>
          <cell r="K1103" t="str">
            <v>No</v>
          </cell>
        </row>
        <row r="1104">
          <cell r="A1104" t="str">
            <v>31688</v>
          </cell>
          <cell r="B1104" t="str">
            <v>AMEIXEIRA NORTE</v>
          </cell>
          <cell r="C1104" t="str">
            <v>AP-9 PK: 39,5</v>
          </cell>
          <cell r="D1104" t="str">
            <v>ORDENES</v>
          </cell>
          <cell r="E1104" t="str">
            <v>LA CORUÑA</v>
          </cell>
          <cell r="F1104" t="str">
            <v>15680</v>
          </cell>
          <cell r="G1104" t="str">
            <v>981682604</v>
          </cell>
          <cell r="H1104">
            <v>-8.3516110000000001</v>
          </cell>
          <cell r="I1104">
            <v>43.097721999999997</v>
          </cell>
          <cell r="J1104" t="str">
            <v>034</v>
          </cell>
          <cell r="K1104" t="str">
            <v>No</v>
          </cell>
        </row>
        <row r="1105">
          <cell r="A1105" t="str">
            <v>31689</v>
          </cell>
          <cell r="B1105" t="str">
            <v>AMEIXEIRA SUR</v>
          </cell>
          <cell r="C1105" t="str">
            <v>AP-9 PK: 39,5</v>
          </cell>
          <cell r="D1105" t="str">
            <v>ORDENES</v>
          </cell>
          <cell r="E1105" t="str">
            <v>LA CORUÑA</v>
          </cell>
          <cell r="F1105" t="str">
            <v>15680</v>
          </cell>
          <cell r="G1105" t="str">
            <v>981680783</v>
          </cell>
          <cell r="H1105">
            <v>-8.3491389999999992</v>
          </cell>
          <cell r="I1105">
            <v>43.099639000000003</v>
          </cell>
          <cell r="J1105" t="str">
            <v>034</v>
          </cell>
          <cell r="K1105" t="str">
            <v>No</v>
          </cell>
        </row>
        <row r="1106">
          <cell r="A1106" t="str">
            <v>31714</v>
          </cell>
          <cell r="B1106" t="str">
            <v>VALLES NORTE</v>
          </cell>
          <cell r="C1106" t="str">
            <v>AP-7 PK: 144</v>
          </cell>
          <cell r="D1106" t="str">
            <v>SANTA PERPETUA DE MOGUDA</v>
          </cell>
          <cell r="E1106" t="str">
            <v>BARCELONA</v>
          </cell>
          <cell r="F1106" t="str">
            <v>08130</v>
          </cell>
          <cell r="G1106" t="str">
            <v>935740559/699155626</v>
          </cell>
          <cell r="H1106">
            <v>2.1680830000000002</v>
          </cell>
          <cell r="I1106">
            <v>41.526139000000001</v>
          </cell>
          <cell r="J1106" t="str">
            <v>034</v>
          </cell>
          <cell r="K1106" t="str">
            <v>No</v>
          </cell>
        </row>
        <row r="1107">
          <cell r="A1107" t="str">
            <v>31716</v>
          </cell>
          <cell r="B1107" t="str">
            <v>AMEYUGO I</v>
          </cell>
          <cell r="C1107" t="str">
            <v>AP-1 PK: 63,5</v>
          </cell>
          <cell r="D1107" t="str">
            <v>AMEYUGO</v>
          </cell>
          <cell r="E1107" t="str">
            <v>BURGOS</v>
          </cell>
          <cell r="F1107" t="str">
            <v>09219</v>
          </cell>
          <cell r="G1107" t="str">
            <v>947344393/947344391</v>
          </cell>
          <cell r="H1107">
            <v>-3.068028</v>
          </cell>
          <cell r="I1107">
            <v>42.651972000000001</v>
          </cell>
          <cell r="J1107" t="str">
            <v>034</v>
          </cell>
          <cell r="K1107" t="str">
            <v>No</v>
          </cell>
        </row>
        <row r="1108">
          <cell r="A1108" t="str">
            <v>31717</v>
          </cell>
          <cell r="B1108" t="str">
            <v>AMEYUGO II</v>
          </cell>
          <cell r="C1108" t="str">
            <v>AP-1 PK: 63,5</v>
          </cell>
          <cell r="D1108" t="str">
            <v>AMEYUGO</v>
          </cell>
          <cell r="E1108" t="str">
            <v>BURGOS</v>
          </cell>
          <cell r="F1108" t="str">
            <v>09219</v>
          </cell>
          <cell r="G1108" t="str">
            <v>947354234/947344392</v>
          </cell>
          <cell r="H1108">
            <v>-3.0696669999999999</v>
          </cell>
          <cell r="I1108">
            <v>42.650610999999998</v>
          </cell>
          <cell r="J1108" t="str">
            <v>034</v>
          </cell>
          <cell r="K1108" t="str">
            <v>No</v>
          </cell>
        </row>
        <row r="1109">
          <cell r="A1109" t="str">
            <v>31731</v>
          </cell>
          <cell r="B1109" t="str">
            <v>ESTACION DE AUTOBUSES DE ALBACETE</v>
          </cell>
          <cell r="C1109" t="str">
            <v>FEDERICO GARCIA LORCA, 5</v>
          </cell>
          <cell r="D1109" t="str">
            <v>ALBACETE</v>
          </cell>
          <cell r="E1109" t="str">
            <v>ALBACETE</v>
          </cell>
          <cell r="F1109" t="str">
            <v>02001</v>
          </cell>
          <cell r="G1109" t="str">
            <v>967216012</v>
          </cell>
          <cell r="H1109">
            <v>-1.8463609999999999</v>
          </cell>
          <cell r="I1109">
            <v>38.997722000000003</v>
          </cell>
          <cell r="J1109" t="str">
            <v>034</v>
          </cell>
          <cell r="K1109" t="str">
            <v>No</v>
          </cell>
        </row>
        <row r="1110">
          <cell r="A1110" t="str">
            <v>31741</v>
          </cell>
          <cell r="B1110" t="str">
            <v>CALDAS DE LUNA</v>
          </cell>
          <cell r="C1110" t="str">
            <v>AP-66 PK: 89</v>
          </cell>
          <cell r="D1110" t="str">
            <v>CALDAS DE LUNA</v>
          </cell>
          <cell r="E1110" t="str">
            <v>LEON</v>
          </cell>
          <cell r="F1110" t="str">
            <v>24146</v>
          </cell>
          <cell r="G1110" t="str">
            <v>987597795</v>
          </cell>
          <cell r="H1110">
            <v>-5.8565829999999997</v>
          </cell>
          <cell r="I1110">
            <v>42.928972000000002</v>
          </cell>
          <cell r="J1110" t="str">
            <v>034</v>
          </cell>
          <cell r="K1110" t="str">
            <v>No</v>
          </cell>
        </row>
        <row r="1111">
          <cell r="A1111" t="str">
            <v>31770</v>
          </cell>
          <cell r="B1111" t="str">
            <v>VILLALBA II</v>
          </cell>
          <cell r="C1111" t="str">
            <v>AP-6 PK: 42,3</v>
          </cell>
          <cell r="D1111" t="str">
            <v>SAN LORENZO DE EL ESCORIAL</v>
          </cell>
          <cell r="E1111" t="str">
            <v>MADRID</v>
          </cell>
          <cell r="F1111" t="str">
            <v>28200</v>
          </cell>
          <cell r="G1111" t="str">
            <v>918493223/918406748</v>
          </cell>
          <cell r="H1111">
            <v>-4.0391110000000001</v>
          </cell>
          <cell r="I1111">
            <v>40.642583000000002</v>
          </cell>
          <cell r="J1111" t="str">
            <v>034</v>
          </cell>
          <cell r="K1111" t="str">
            <v>No</v>
          </cell>
        </row>
        <row r="1112">
          <cell r="A1112" t="str">
            <v>31781</v>
          </cell>
          <cell r="B1112" t="str">
            <v>P.D. BOTAFOC IBIZA</v>
          </cell>
          <cell r="C1112" t="str">
            <v>PASEO JUAN CARLOS I</v>
          </cell>
          <cell r="D1112" t="str">
            <v>IBIZA</v>
          </cell>
          <cell r="E1112" t="str">
            <v>BALEARES</v>
          </cell>
          <cell r="F1112" t="str">
            <v>07800</v>
          </cell>
          <cell r="G1112" t="str">
            <v>971312231</v>
          </cell>
          <cell r="H1112">
            <v>1.4487939999999999</v>
          </cell>
          <cell r="I1112">
            <v>38.911096999999998</v>
          </cell>
          <cell r="J1112" t="str">
            <v>034</v>
          </cell>
          <cell r="K1112" t="str">
            <v>No</v>
          </cell>
        </row>
        <row r="1113">
          <cell r="A1113" t="str">
            <v>31790</v>
          </cell>
          <cell r="B1113" t="str">
            <v>LA SOLANA</v>
          </cell>
          <cell r="C1113" t="str">
            <v>N-430 PK: 376,2</v>
          </cell>
          <cell r="D1113" t="str">
            <v>LA SOLANA</v>
          </cell>
          <cell r="E1113" t="str">
            <v>CIUDAD REAL</v>
          </cell>
          <cell r="F1113" t="str">
            <v>13240</v>
          </cell>
          <cell r="G1113" t="str">
            <v>926633660/615563583</v>
          </cell>
          <cell r="H1113">
            <v>-3.2525279999999999</v>
          </cell>
          <cell r="I1113">
            <v>38.944693999999998</v>
          </cell>
          <cell r="J1113" t="str">
            <v>034</v>
          </cell>
          <cell r="K1113" t="str">
            <v>Si</v>
          </cell>
        </row>
        <row r="1114">
          <cell r="A1114" t="str">
            <v>31792</v>
          </cell>
          <cell r="B1114" t="str">
            <v>PUERTO DEPORTIVO S'ESTANYOL</v>
          </cell>
          <cell r="C1114" t="str">
            <v>VIA MEDITERRANEO, S/N</v>
          </cell>
          <cell r="D1114" t="str">
            <v>LLUCHMAYOR</v>
          </cell>
          <cell r="E1114" t="str">
            <v>BALEARES</v>
          </cell>
          <cell r="F1114" t="str">
            <v>07620</v>
          </cell>
          <cell r="H1114">
            <v>2.895222</v>
          </cell>
          <cell r="I1114">
            <v>39.458799999999997</v>
          </cell>
          <cell r="J1114" t="str">
            <v>034</v>
          </cell>
          <cell r="K1114" t="str">
            <v>No</v>
          </cell>
        </row>
        <row r="1115">
          <cell r="A1115" t="str">
            <v>33002</v>
          </cell>
          <cell r="B1115" t="str">
            <v>PRENDES</v>
          </cell>
          <cell r="C1115" t="str">
            <v>AS-19 PK: 9,6</v>
          </cell>
          <cell r="D1115" t="str">
            <v>CARREÑO</v>
          </cell>
          <cell r="E1115" t="str">
            <v>ASTURIAS</v>
          </cell>
          <cell r="F1115" t="str">
            <v>33438</v>
          </cell>
          <cell r="G1115" t="str">
            <v>985887848</v>
          </cell>
          <cell r="H1115">
            <v>-5.7682929999999999</v>
          </cell>
          <cell r="I1115">
            <v>43.554772</v>
          </cell>
          <cell r="J1115" t="str">
            <v>034</v>
          </cell>
          <cell r="K1115" t="str">
            <v>Si</v>
          </cell>
        </row>
        <row r="1116">
          <cell r="A1116" t="str">
            <v>33015</v>
          </cell>
          <cell r="B1116" t="str">
            <v>ADANERO I</v>
          </cell>
          <cell r="C1116" t="str">
            <v>A-6 PK: 111</v>
          </cell>
          <cell r="D1116" t="str">
            <v>ADANERO</v>
          </cell>
          <cell r="E1116" t="str">
            <v>AVILA</v>
          </cell>
          <cell r="F1116" t="str">
            <v>05296</v>
          </cell>
          <cell r="G1116" t="str">
            <v>920307054/920307037</v>
          </cell>
          <cell r="H1116">
            <v>-4.6141120000000004</v>
          </cell>
          <cell r="I1116">
            <v>40.955641999999997</v>
          </cell>
          <cell r="J1116" t="str">
            <v>034</v>
          </cell>
          <cell r="K1116" t="str">
            <v>No</v>
          </cell>
        </row>
        <row r="1117">
          <cell r="A1117" t="str">
            <v>33037</v>
          </cell>
          <cell r="B1117" t="str">
            <v>BAILEN</v>
          </cell>
          <cell r="C1117" t="str">
            <v>A-4 PK: 291,5</v>
          </cell>
          <cell r="D1117" t="str">
            <v>BAILEN</v>
          </cell>
          <cell r="E1117" t="str">
            <v>JAEN</v>
          </cell>
          <cell r="F1117" t="str">
            <v>23710</v>
          </cell>
          <cell r="G1117" t="str">
            <v>953671404/958601641</v>
          </cell>
          <cell r="H1117">
            <v>-3.754813</v>
          </cell>
          <cell r="I1117">
            <v>38.125816999999998</v>
          </cell>
          <cell r="J1117" t="str">
            <v>034</v>
          </cell>
          <cell r="K1117" t="str">
            <v>No</v>
          </cell>
        </row>
        <row r="1118">
          <cell r="A1118" t="str">
            <v>33039</v>
          </cell>
          <cell r="B1118" t="str">
            <v>LAS PALMERAS</v>
          </cell>
          <cell r="C1118" t="str">
            <v>N-332 PK: 221,6</v>
          </cell>
          <cell r="D1118" t="str">
            <v>GANDIA</v>
          </cell>
          <cell r="E1118" t="str">
            <v>VALENCIA</v>
          </cell>
          <cell r="F1118" t="str">
            <v>46700</v>
          </cell>
          <cell r="G1118" t="str">
            <v>962865250/962871842</v>
          </cell>
          <cell r="H1118">
            <v>-0.17397699999999999</v>
          </cell>
          <cell r="I1118">
            <v>38.964176999999999</v>
          </cell>
          <cell r="J1118" t="str">
            <v>034</v>
          </cell>
          <cell r="K1118" t="str">
            <v>No</v>
          </cell>
        </row>
        <row r="1119">
          <cell r="A1119" t="str">
            <v>33046</v>
          </cell>
          <cell r="B1119" t="str">
            <v>CAMPOL-GODELLA</v>
          </cell>
          <cell r="C1119" t="str">
            <v>V-6044 PK: 1,7</v>
          </cell>
          <cell r="D1119" t="str">
            <v>GODELLA</v>
          </cell>
          <cell r="E1119" t="str">
            <v>VALENCIA</v>
          </cell>
          <cell r="F1119" t="str">
            <v>46110</v>
          </cell>
          <cell r="G1119" t="str">
            <v>963639035/963241110</v>
          </cell>
          <cell r="H1119">
            <v>-0.41516900000000001</v>
          </cell>
          <cell r="I1119">
            <v>39.523336999999998</v>
          </cell>
          <cell r="J1119" t="str">
            <v>034</v>
          </cell>
          <cell r="K1119" t="str">
            <v>No</v>
          </cell>
        </row>
        <row r="1120">
          <cell r="A1120" t="str">
            <v>33052</v>
          </cell>
          <cell r="B1120" t="str">
            <v>CASTILLA</v>
          </cell>
          <cell r="C1120" t="str">
            <v>AVDA. DEL CID, 5</v>
          </cell>
          <cell r="D1120" t="str">
            <v>VALENCIA</v>
          </cell>
          <cell r="E1120" t="str">
            <v>VALENCIA</v>
          </cell>
          <cell r="F1120" t="str">
            <v>46018</v>
          </cell>
          <cell r="G1120" t="str">
            <v>963843088/963856397</v>
          </cell>
          <cell r="H1120">
            <v>-0.39093499999999998</v>
          </cell>
          <cell r="I1120">
            <v>39.466822999999998</v>
          </cell>
          <cell r="J1120" t="str">
            <v>034</v>
          </cell>
          <cell r="K1120" t="str">
            <v>No</v>
          </cell>
        </row>
        <row r="1121">
          <cell r="A1121" t="str">
            <v>33053</v>
          </cell>
          <cell r="B1121" t="str">
            <v>PEDRERO FERNANDEZ</v>
          </cell>
          <cell r="C1121" t="str">
            <v>N-VA PK: 399,6</v>
          </cell>
          <cell r="D1121" t="str">
            <v>BADAJOZ</v>
          </cell>
          <cell r="E1121" t="str">
            <v>BADAJOZ</v>
          </cell>
          <cell r="F1121" t="str">
            <v>06009</v>
          </cell>
          <cell r="G1121" t="str">
            <v>924250312/924232216</v>
          </cell>
          <cell r="H1121">
            <v>-6.9598230000000001</v>
          </cell>
          <cell r="I1121">
            <v>38.872771999999998</v>
          </cell>
          <cell r="J1121" t="str">
            <v>034</v>
          </cell>
          <cell r="K1121" t="str">
            <v>No</v>
          </cell>
        </row>
        <row r="1122">
          <cell r="A1122" t="str">
            <v>33057</v>
          </cell>
          <cell r="B1122" t="str">
            <v>JUAN MANUEL CRIADO</v>
          </cell>
          <cell r="C1122" t="str">
            <v>N-630 PK: 274,8</v>
          </cell>
          <cell r="D1122" t="str">
            <v>ZAMORA</v>
          </cell>
          <cell r="E1122" t="str">
            <v>ZAMORA</v>
          </cell>
          <cell r="F1122" t="str">
            <v>49024</v>
          </cell>
          <cell r="G1122" t="str">
            <v>627472564</v>
          </cell>
          <cell r="H1122">
            <v>-5.7552779999999997</v>
          </cell>
          <cell r="I1122">
            <v>41.521121000000001</v>
          </cell>
          <cell r="J1122" t="str">
            <v>034</v>
          </cell>
          <cell r="K1122" t="str">
            <v>No</v>
          </cell>
        </row>
        <row r="1123">
          <cell r="A1123" t="str">
            <v>33060</v>
          </cell>
          <cell r="B1123" t="str">
            <v>SAN CRISTOBAL</v>
          </cell>
          <cell r="C1123" t="str">
            <v>AS-18 PK: ,1</v>
          </cell>
          <cell r="D1123" t="str">
            <v>OVIEDO</v>
          </cell>
          <cell r="E1123" t="str">
            <v>ASTURIAS</v>
          </cell>
          <cell r="F1123" t="str">
            <v>33011</v>
          </cell>
          <cell r="G1123" t="str">
            <v>985280079</v>
          </cell>
          <cell r="H1123">
            <v>-5.8375500000000002</v>
          </cell>
          <cell r="I1123">
            <v>43.371006000000001</v>
          </cell>
          <cell r="J1123" t="str">
            <v>034</v>
          </cell>
          <cell r="K1123" t="str">
            <v>No</v>
          </cell>
        </row>
        <row r="1124">
          <cell r="A1124" t="str">
            <v>33073</v>
          </cell>
          <cell r="B1124" t="str">
            <v>GASOLI I</v>
          </cell>
          <cell r="C1124" t="str">
            <v>A-42 PK: 57,7</v>
          </cell>
          <cell r="D1124" t="str">
            <v>OLIAS DEL REY</v>
          </cell>
          <cell r="E1124" t="str">
            <v>TOLEDO</v>
          </cell>
          <cell r="F1124" t="str">
            <v>45280</v>
          </cell>
          <cell r="G1124" t="str">
            <v>925490019/687418654</v>
          </cell>
          <cell r="H1124">
            <v>-3.985223</v>
          </cell>
          <cell r="I1124">
            <v>39.958663999999999</v>
          </cell>
          <cell r="J1124" t="str">
            <v>034</v>
          </cell>
          <cell r="K1124" t="str">
            <v>No</v>
          </cell>
        </row>
        <row r="1125">
          <cell r="A1125" t="str">
            <v>33076</v>
          </cell>
          <cell r="B1125" t="str">
            <v>EXGA</v>
          </cell>
          <cell r="C1125" t="str">
            <v>N-120 PK: 660,3</v>
          </cell>
          <cell r="D1125" t="str">
            <v>TAMEIGA</v>
          </cell>
          <cell r="E1125" t="str">
            <v>PONTEVEDRA</v>
          </cell>
          <cell r="F1125" t="str">
            <v>36416</v>
          </cell>
          <cell r="G1125" t="str">
            <v>986332111</v>
          </cell>
          <cell r="H1125">
            <v>-8.6517870000000006</v>
          </cell>
          <cell r="I1125">
            <v>42.193337999999997</v>
          </cell>
          <cell r="J1125" t="str">
            <v>034</v>
          </cell>
          <cell r="K1125" t="str">
            <v>No</v>
          </cell>
        </row>
        <row r="1126">
          <cell r="A1126" t="str">
            <v>33083</v>
          </cell>
          <cell r="B1126" t="str">
            <v>COMTES D'URGELL I</v>
          </cell>
          <cell r="C1126" t="str">
            <v>N-IIA PK: 463,5</v>
          </cell>
          <cell r="D1126" t="str">
            <v>LERIDA</v>
          </cell>
          <cell r="E1126" t="str">
            <v>LERIDA</v>
          </cell>
          <cell r="F1126" t="str">
            <v>25001</v>
          </cell>
          <cell r="G1126" t="str">
            <v>973211364</v>
          </cell>
          <cell r="H1126">
            <v>0.63708299999999995</v>
          </cell>
          <cell r="I1126">
            <v>41.609056000000002</v>
          </cell>
          <cell r="J1126" t="str">
            <v>034</v>
          </cell>
          <cell r="K1126" t="str">
            <v>No</v>
          </cell>
        </row>
        <row r="1127">
          <cell r="A1127" t="str">
            <v>33086</v>
          </cell>
          <cell r="B1127" t="str">
            <v>HEPRASA</v>
          </cell>
          <cell r="C1127" t="str">
            <v>A-62 PK: 116,9</v>
          </cell>
          <cell r="D1127" t="str">
            <v>VALLADOLID</v>
          </cell>
          <cell r="E1127" t="str">
            <v>VALLADOLID</v>
          </cell>
          <cell r="F1127" t="str">
            <v>47009</v>
          </cell>
          <cell r="G1127" t="str">
            <v>983338633/983341941</v>
          </cell>
          <cell r="H1127">
            <v>-4.7013449999999999</v>
          </cell>
          <cell r="I1127">
            <v>41.712617999999999</v>
          </cell>
          <cell r="J1127" t="str">
            <v>034</v>
          </cell>
          <cell r="K1127" t="str">
            <v>Si</v>
          </cell>
        </row>
        <row r="1128">
          <cell r="A1128" t="str">
            <v>33093</v>
          </cell>
          <cell r="B1128" t="str">
            <v>ALUCHE</v>
          </cell>
          <cell r="C1128" t="str">
            <v>GENERAL FANJUL, 2</v>
          </cell>
          <cell r="D1128" t="str">
            <v>MADRID</v>
          </cell>
          <cell r="E1128" t="str">
            <v>MADRID</v>
          </cell>
          <cell r="F1128" t="str">
            <v>28044</v>
          </cell>
          <cell r="G1128" t="str">
            <v>917057539</v>
          </cell>
          <cell r="H1128">
            <v>-3.7617500000000001</v>
          </cell>
          <cell r="I1128">
            <v>40.385111000000002</v>
          </cell>
          <cell r="J1128" t="str">
            <v>034</v>
          </cell>
          <cell r="K1128" t="str">
            <v>No</v>
          </cell>
        </row>
        <row r="1129">
          <cell r="A1129" t="str">
            <v>33099</v>
          </cell>
          <cell r="B1129" t="str">
            <v>PARDILLA</v>
          </cell>
          <cell r="C1129" t="str">
            <v>A-1 PK: 146,7</v>
          </cell>
          <cell r="D1129" t="str">
            <v>PARDILLA</v>
          </cell>
          <cell r="E1129" t="str">
            <v>BURGOS</v>
          </cell>
          <cell r="F1129" t="str">
            <v>09462</v>
          </cell>
          <cell r="G1129" t="str">
            <v>947548006/947500767</v>
          </cell>
          <cell r="H1129">
            <v>-3.7055359999999999</v>
          </cell>
          <cell r="I1129">
            <v>41.573155</v>
          </cell>
          <cell r="J1129" t="str">
            <v>034</v>
          </cell>
          <cell r="K1129" t="str">
            <v>No</v>
          </cell>
        </row>
        <row r="1130">
          <cell r="A1130" t="str">
            <v>33103</v>
          </cell>
          <cell r="B1130" t="str">
            <v>NUESTRA SEÑORA DE LAS NIEVES</v>
          </cell>
          <cell r="C1130" t="str">
            <v>A-382 PK: 26,8</v>
          </cell>
          <cell r="D1130" t="str">
            <v>ARCOS DE LA FRONTERA</v>
          </cell>
          <cell r="E1130" t="str">
            <v>CADIZ</v>
          </cell>
          <cell r="F1130" t="str">
            <v>11630</v>
          </cell>
          <cell r="G1130" t="str">
            <v>956720012/697667764</v>
          </cell>
          <cell r="H1130">
            <v>-5.822406</v>
          </cell>
          <cell r="I1130">
            <v>36.747934000000001</v>
          </cell>
          <cell r="J1130" t="str">
            <v>034</v>
          </cell>
          <cell r="K1130" t="str">
            <v>Si</v>
          </cell>
        </row>
        <row r="1131">
          <cell r="A1131" t="str">
            <v>33104</v>
          </cell>
          <cell r="B1131" t="str">
            <v>BORDETA</v>
          </cell>
          <cell r="C1131" t="str">
            <v>AVDA. FLIX, 41</v>
          </cell>
          <cell r="D1131" t="str">
            <v>LERIDA</v>
          </cell>
          <cell r="E1131" t="str">
            <v>LERIDA</v>
          </cell>
          <cell r="F1131" t="str">
            <v>25001</v>
          </cell>
          <cell r="G1131" t="str">
            <v>973200958/973202155</v>
          </cell>
          <cell r="H1131">
            <v>0.64077600000000001</v>
          </cell>
          <cell r="I1131">
            <v>41.602083999999998</v>
          </cell>
          <cell r="J1131" t="str">
            <v>034</v>
          </cell>
          <cell r="K1131" t="str">
            <v>No</v>
          </cell>
        </row>
        <row r="1132">
          <cell r="A1132" t="str">
            <v>33107</v>
          </cell>
          <cell r="B1132" t="str">
            <v>MALAGA</v>
          </cell>
          <cell r="C1132" t="str">
            <v>N-340A PK: 241</v>
          </cell>
          <cell r="D1132" t="str">
            <v>MALAGA</v>
          </cell>
          <cell r="E1132" t="str">
            <v>MALAGA</v>
          </cell>
          <cell r="F1132" t="str">
            <v>29004</v>
          </cell>
          <cell r="G1132" t="str">
            <v>952231185</v>
          </cell>
          <cell r="H1132">
            <v>-4.4595880000000001</v>
          </cell>
          <cell r="I1132">
            <v>36.688505999999997</v>
          </cell>
          <cell r="J1132" t="str">
            <v>034</v>
          </cell>
          <cell r="K1132" t="str">
            <v>No</v>
          </cell>
        </row>
        <row r="1133">
          <cell r="A1133" t="str">
            <v>33108</v>
          </cell>
          <cell r="B1133" t="str">
            <v>PINAR DE CHAMARTIN</v>
          </cell>
          <cell r="C1133" t="str">
            <v>AVDA. SAN LUIS, 75</v>
          </cell>
          <cell r="D1133" t="str">
            <v>MADRID</v>
          </cell>
          <cell r="E1133" t="str">
            <v>MADRID</v>
          </cell>
          <cell r="F1133" t="str">
            <v>28033</v>
          </cell>
          <cell r="G1133" t="str">
            <v>917667390/917669981</v>
          </cell>
          <cell r="H1133">
            <v>-3.6643330000000001</v>
          </cell>
          <cell r="I1133">
            <v>40.474167000000001</v>
          </cell>
          <cell r="J1133" t="str">
            <v>034</v>
          </cell>
          <cell r="K1133" t="str">
            <v>No</v>
          </cell>
        </row>
        <row r="1134">
          <cell r="A1134" t="str">
            <v>33111</v>
          </cell>
          <cell r="B1134" t="str">
            <v>GUADACORTE I</v>
          </cell>
          <cell r="C1134" t="str">
            <v>N-340 PK: 110,8</v>
          </cell>
          <cell r="D1134" t="str">
            <v>LOS BARRIOS</v>
          </cell>
          <cell r="E1134" t="str">
            <v>CADIZ</v>
          </cell>
          <cell r="F1134" t="str">
            <v>11370</v>
          </cell>
          <cell r="G1134" t="str">
            <v>956677202/956677413</v>
          </cell>
          <cell r="H1134">
            <v>-5.4515919999999998</v>
          </cell>
          <cell r="I1134">
            <v>36.176668999999997</v>
          </cell>
          <cell r="J1134" t="str">
            <v>034</v>
          </cell>
          <cell r="K1134" t="str">
            <v>No</v>
          </cell>
        </row>
        <row r="1135">
          <cell r="A1135" t="str">
            <v>33125</v>
          </cell>
          <cell r="B1135" t="str">
            <v>ELORRIO</v>
          </cell>
          <cell r="C1135" t="str">
            <v>BI-632 PK: 38,3</v>
          </cell>
          <cell r="D1135" t="str">
            <v>ELORRIO</v>
          </cell>
          <cell r="E1135" t="str">
            <v>VIZCAYA</v>
          </cell>
          <cell r="F1135" t="str">
            <v>48230</v>
          </cell>
          <cell r="G1135" t="str">
            <v>946820251/946820556</v>
          </cell>
          <cell r="H1135">
            <v>-2.5488759999999999</v>
          </cell>
          <cell r="I1135">
            <v>43.130574000000003</v>
          </cell>
          <cell r="J1135" t="str">
            <v>034</v>
          </cell>
          <cell r="K1135" t="str">
            <v>Si</v>
          </cell>
        </row>
        <row r="1136">
          <cell r="A1136" t="str">
            <v>33130</v>
          </cell>
          <cell r="B1136" t="str">
            <v>COMERCIAL AVENIDA</v>
          </cell>
          <cell r="C1136" t="str">
            <v>N-IV PK: 635,1</v>
          </cell>
          <cell r="D1136" t="str">
            <v>JEREZ DE LA FRONTERA</v>
          </cell>
          <cell r="E1136" t="str">
            <v>CADIZ</v>
          </cell>
          <cell r="F1136" t="str">
            <v>11407</v>
          </cell>
          <cell r="G1136" t="str">
            <v>956310654</v>
          </cell>
          <cell r="H1136">
            <v>-6.1171069999999999</v>
          </cell>
          <cell r="I1136">
            <v>36.706037999999999</v>
          </cell>
          <cell r="J1136" t="str">
            <v>034</v>
          </cell>
          <cell r="K1136" t="str">
            <v>No</v>
          </cell>
        </row>
        <row r="1137">
          <cell r="A1137" t="str">
            <v>33131</v>
          </cell>
          <cell r="B1137" t="str">
            <v>NUESTRA SEÑORA DE REGLA</v>
          </cell>
          <cell r="C1137" t="str">
            <v>CA-604 PK: 1</v>
          </cell>
          <cell r="D1137" t="str">
            <v>CHIPIONA</v>
          </cell>
          <cell r="E1137" t="str">
            <v>CADIZ</v>
          </cell>
          <cell r="F1137" t="str">
            <v>11550</v>
          </cell>
          <cell r="G1137" t="str">
            <v>956371489</v>
          </cell>
          <cell r="H1137">
            <v>-6.4329070000000002</v>
          </cell>
          <cell r="I1137">
            <v>36.738861</v>
          </cell>
          <cell r="J1137" t="str">
            <v>034</v>
          </cell>
          <cell r="K1137" t="str">
            <v>No</v>
          </cell>
        </row>
        <row r="1138">
          <cell r="A1138" t="str">
            <v>33132</v>
          </cell>
          <cell r="B1138" t="str">
            <v>LA COLILLA</v>
          </cell>
          <cell r="C1138" t="str">
            <v>N-110 PK: 261,5</v>
          </cell>
          <cell r="D1138" t="str">
            <v>LA COLILLA</v>
          </cell>
          <cell r="E1138" t="str">
            <v>AVILA</v>
          </cell>
          <cell r="F1138" t="str">
            <v>05192</v>
          </cell>
          <cell r="G1138" t="str">
            <v>920268833/920220031</v>
          </cell>
          <cell r="H1138">
            <v>-4.7584439999999999</v>
          </cell>
          <cell r="I1138">
            <v>40.635333000000003</v>
          </cell>
          <cell r="J1138" t="str">
            <v>034</v>
          </cell>
          <cell r="K1138" t="str">
            <v>Si</v>
          </cell>
        </row>
        <row r="1139">
          <cell r="A1139" t="str">
            <v>33133</v>
          </cell>
          <cell r="B1139" t="str">
            <v>TERRIZA</v>
          </cell>
          <cell r="C1139" t="str">
            <v>H-611 PK: 5,3</v>
          </cell>
          <cell r="D1139" t="str">
            <v>BOLLULLOS DEL CONDADO</v>
          </cell>
          <cell r="E1139" t="str">
            <v>HUELVA</v>
          </cell>
          <cell r="F1139" t="str">
            <v>21710</v>
          </cell>
          <cell r="G1139" t="str">
            <v>959411005</v>
          </cell>
          <cell r="H1139">
            <v>-6.540387</v>
          </cell>
          <cell r="I1139">
            <v>37.348058000000002</v>
          </cell>
          <cell r="J1139" t="str">
            <v>034</v>
          </cell>
          <cell r="K1139" t="str">
            <v>Si</v>
          </cell>
        </row>
        <row r="1140">
          <cell r="A1140" t="str">
            <v>33144</v>
          </cell>
          <cell r="B1140" t="str">
            <v>LABAJOS</v>
          </cell>
          <cell r="C1140" t="str">
            <v>N-VI PK: 94,6</v>
          </cell>
          <cell r="D1140" t="str">
            <v>LABAJOS</v>
          </cell>
          <cell r="E1140" t="str">
            <v>SEGOVIA</v>
          </cell>
          <cell r="F1140" t="str">
            <v>40146</v>
          </cell>
          <cell r="G1140" t="str">
            <v>921190591/921190503</v>
          </cell>
          <cell r="H1140">
            <v>-4.5173189999999996</v>
          </cell>
          <cell r="I1140">
            <v>40.837097999999997</v>
          </cell>
          <cell r="J1140" t="str">
            <v>034</v>
          </cell>
          <cell r="K1140" t="str">
            <v>Si</v>
          </cell>
        </row>
        <row r="1141">
          <cell r="A1141" t="str">
            <v>33152</v>
          </cell>
          <cell r="B1141" t="str">
            <v>SERVICIO NORTE</v>
          </cell>
          <cell r="C1141" t="str">
            <v>ROGER DE FLOR, 58</v>
          </cell>
          <cell r="D1141" t="str">
            <v>BARCELONA</v>
          </cell>
          <cell r="E1141" t="str">
            <v>BARCELONA</v>
          </cell>
          <cell r="F1141" t="str">
            <v>08013</v>
          </cell>
          <cell r="G1141" t="str">
            <v>932656445/932329399</v>
          </cell>
          <cell r="H1141">
            <v>2.1809440000000002</v>
          </cell>
          <cell r="I1141">
            <v>41.392721999999999</v>
          </cell>
          <cell r="J1141" t="str">
            <v>034</v>
          </cell>
          <cell r="K1141" t="str">
            <v>No</v>
          </cell>
        </row>
        <row r="1142">
          <cell r="A1142" t="str">
            <v>33172</v>
          </cell>
          <cell r="B1142" t="str">
            <v>RONDA</v>
          </cell>
          <cell r="C1142" t="str">
            <v>RONDA DE SEGOVIA, 37</v>
          </cell>
          <cell r="D1142" t="str">
            <v>MADRID</v>
          </cell>
          <cell r="E1142" t="str">
            <v>MADRID</v>
          </cell>
          <cell r="F1142" t="str">
            <v>28005</v>
          </cell>
          <cell r="G1142" t="str">
            <v>913657616/669967333</v>
          </cell>
          <cell r="H1142">
            <v>-3.7175229999999999</v>
          </cell>
          <cell r="I1142">
            <v>40.410246999999998</v>
          </cell>
          <cell r="J1142" t="str">
            <v>034</v>
          </cell>
          <cell r="K1142" t="str">
            <v>No</v>
          </cell>
        </row>
        <row r="1143">
          <cell r="A1143" t="str">
            <v>33178</v>
          </cell>
          <cell r="B1143" t="str">
            <v>ALGEMESI</v>
          </cell>
          <cell r="C1143" t="str">
            <v>C-3320 PK: 5</v>
          </cell>
          <cell r="D1143" t="str">
            <v>ALGEMESI</v>
          </cell>
          <cell r="E1143" t="str">
            <v>VALENCIA</v>
          </cell>
          <cell r="F1143" t="str">
            <v>46680</v>
          </cell>
          <cell r="G1143" t="str">
            <v>962422135</v>
          </cell>
          <cell r="H1143">
            <v>-0.43880599999999997</v>
          </cell>
          <cell r="I1143">
            <v>39.196444</v>
          </cell>
          <cell r="J1143" t="str">
            <v>034</v>
          </cell>
          <cell r="K1143" t="str">
            <v>No</v>
          </cell>
        </row>
        <row r="1144">
          <cell r="A1144" t="str">
            <v>33197</v>
          </cell>
          <cell r="B1144" t="str">
            <v>TABARA</v>
          </cell>
          <cell r="C1144" t="str">
            <v>N-631 PK: 21</v>
          </cell>
          <cell r="D1144" t="str">
            <v>TABARA</v>
          </cell>
          <cell r="E1144" t="str">
            <v>ZAMORA</v>
          </cell>
          <cell r="F1144" t="str">
            <v>49140</v>
          </cell>
          <cell r="G1144" t="str">
            <v>980590242/980649011</v>
          </cell>
          <cell r="H1144">
            <v>-5.9504039999999998</v>
          </cell>
          <cell r="I1144">
            <v>41.821010999999999</v>
          </cell>
          <cell r="J1144" t="str">
            <v>034</v>
          </cell>
          <cell r="K1144" t="str">
            <v>No</v>
          </cell>
        </row>
        <row r="1145">
          <cell r="A1145" t="str">
            <v>33204</v>
          </cell>
          <cell r="B1145" t="str">
            <v>CAMPOLLANO II</v>
          </cell>
          <cell r="C1145" t="str">
            <v>A-31 PK: 63,4</v>
          </cell>
          <cell r="D1145" t="str">
            <v>ALBACETE</v>
          </cell>
          <cell r="E1145" t="str">
            <v>ALBACETE</v>
          </cell>
          <cell r="F1145" t="str">
            <v>02080</v>
          </cell>
          <cell r="G1145" t="str">
            <v>967217777/680906099</v>
          </cell>
          <cell r="H1145">
            <v>-1.9330579999999999</v>
          </cell>
          <cell r="I1145">
            <v>39.060586000000001</v>
          </cell>
          <cell r="J1145" t="str">
            <v>034</v>
          </cell>
          <cell r="K1145" t="str">
            <v>No</v>
          </cell>
        </row>
        <row r="1146">
          <cell r="A1146" t="str">
            <v>33211</v>
          </cell>
          <cell r="B1146" t="str">
            <v>NERVA</v>
          </cell>
          <cell r="C1146" t="str">
            <v>CORRAL DEL REY, S/N</v>
          </cell>
          <cell r="D1146" t="str">
            <v>NERVA</v>
          </cell>
          <cell r="E1146" t="str">
            <v>HUELVA</v>
          </cell>
          <cell r="F1146" t="str">
            <v>21670</v>
          </cell>
          <cell r="G1146" t="str">
            <v>959580023</v>
          </cell>
          <cell r="H1146">
            <v>-6.5496220000000003</v>
          </cell>
          <cell r="I1146">
            <v>37.693663000000001</v>
          </cell>
          <cell r="J1146" t="str">
            <v>034</v>
          </cell>
          <cell r="K1146" t="str">
            <v>Si</v>
          </cell>
        </row>
        <row r="1147">
          <cell r="A1147" t="str">
            <v>33213</v>
          </cell>
          <cell r="B1147" t="str">
            <v>CAPARROSO</v>
          </cell>
          <cell r="C1147" t="str">
            <v>N-121 PK: 56,2</v>
          </cell>
          <cell r="D1147" t="str">
            <v>CAPARROSO</v>
          </cell>
          <cell r="E1147" t="str">
            <v>NAVARRA</v>
          </cell>
          <cell r="F1147" t="str">
            <v>31380</v>
          </cell>
          <cell r="G1147" t="str">
            <v>948730596/696694650</v>
          </cell>
          <cell r="H1147">
            <v>-1.6534180000000001</v>
          </cell>
          <cell r="I1147">
            <v>42.346668000000001</v>
          </cell>
          <cell r="J1147" t="str">
            <v>034</v>
          </cell>
          <cell r="K1147" t="str">
            <v>Si</v>
          </cell>
        </row>
        <row r="1148">
          <cell r="A1148" t="str">
            <v>33215</v>
          </cell>
          <cell r="B1148" t="str">
            <v>AIDATER I</v>
          </cell>
          <cell r="C1148" t="str">
            <v>N-VA PK: 19,2</v>
          </cell>
          <cell r="D1148" t="str">
            <v>MOSTOLES</v>
          </cell>
          <cell r="E1148" t="str">
            <v>MADRID</v>
          </cell>
          <cell r="F1148" t="str">
            <v>28935</v>
          </cell>
          <cell r="G1148" t="str">
            <v>916131309/916136932</v>
          </cell>
          <cell r="H1148">
            <v>-3.876277</v>
          </cell>
          <cell r="I1148">
            <v>40.320166999999998</v>
          </cell>
          <cell r="J1148" t="str">
            <v>034</v>
          </cell>
          <cell r="K1148" t="str">
            <v>No</v>
          </cell>
        </row>
        <row r="1149">
          <cell r="A1149" t="str">
            <v>33218</v>
          </cell>
          <cell r="B1149" t="str">
            <v>LA CAÑADA</v>
          </cell>
          <cell r="C1149" t="str">
            <v>N-VI PK: 262</v>
          </cell>
          <cell r="D1149" t="str">
            <v>BENAVENTE</v>
          </cell>
          <cell r="E1149" t="str">
            <v>ZAMORA</v>
          </cell>
          <cell r="F1149" t="str">
            <v>49600</v>
          </cell>
          <cell r="G1149" t="str">
            <v>980637255</v>
          </cell>
          <cell r="H1149">
            <v>-5.6527969999999996</v>
          </cell>
          <cell r="I1149">
            <v>41.995111000000001</v>
          </cell>
          <cell r="J1149" t="str">
            <v>034</v>
          </cell>
          <cell r="K1149" t="str">
            <v>Si</v>
          </cell>
        </row>
        <row r="1150">
          <cell r="A1150" t="str">
            <v>33225</v>
          </cell>
          <cell r="B1150" t="str">
            <v>FUENTE LA REINA I</v>
          </cell>
          <cell r="C1150" t="str">
            <v>N-IVA PK: 48,7</v>
          </cell>
          <cell r="D1150" t="str">
            <v>ARANJUEZ</v>
          </cell>
          <cell r="E1150" t="str">
            <v>MADRID</v>
          </cell>
          <cell r="F1150" t="str">
            <v>28300</v>
          </cell>
          <cell r="G1150" t="str">
            <v>918910434</v>
          </cell>
          <cell r="H1150">
            <v>-3.6053489999999999</v>
          </cell>
          <cell r="I1150">
            <v>40.026380000000003</v>
          </cell>
          <cell r="J1150" t="str">
            <v>034</v>
          </cell>
          <cell r="K1150" t="str">
            <v>No</v>
          </cell>
        </row>
        <row r="1151">
          <cell r="A1151" t="str">
            <v>33258</v>
          </cell>
          <cell r="B1151" t="str">
            <v>VILLADECANES</v>
          </cell>
          <cell r="C1151" t="str">
            <v>N-VI PK: 405</v>
          </cell>
          <cell r="D1151" t="str">
            <v>TORAL DE LOS VADOS</v>
          </cell>
          <cell r="E1151" t="str">
            <v>LEON</v>
          </cell>
          <cell r="F1151" t="str">
            <v>24516</v>
          </cell>
          <cell r="G1151" t="str">
            <v>987544750</v>
          </cell>
          <cell r="H1151">
            <v>-6.7679679999999998</v>
          </cell>
          <cell r="I1151">
            <v>42.570813000000001</v>
          </cell>
          <cell r="J1151" t="str">
            <v>034</v>
          </cell>
          <cell r="K1151" t="str">
            <v>Si</v>
          </cell>
        </row>
        <row r="1152">
          <cell r="A1152" t="str">
            <v>33260</v>
          </cell>
          <cell r="B1152" t="str">
            <v>MORENO MUÑOZ I</v>
          </cell>
          <cell r="C1152" t="str">
            <v>N-110 PK: 253</v>
          </cell>
          <cell r="D1152" t="str">
            <v>AVILA</v>
          </cell>
          <cell r="E1152" t="str">
            <v>AVILA</v>
          </cell>
          <cell r="F1152" t="str">
            <v>05004</v>
          </cell>
          <cell r="G1152" t="str">
            <v>920220031/920220031</v>
          </cell>
          <cell r="H1152">
            <v>-4.6743399999999999</v>
          </cell>
          <cell r="I1152">
            <v>40.662035000000003</v>
          </cell>
          <cell r="J1152" t="str">
            <v>034</v>
          </cell>
          <cell r="K1152" t="str">
            <v>No</v>
          </cell>
        </row>
        <row r="1153">
          <cell r="A1153" t="str">
            <v>33267</v>
          </cell>
          <cell r="B1153" t="str">
            <v>ESPIRITU SANTO</v>
          </cell>
          <cell r="C1153" t="str">
            <v>N-VI PK: 582</v>
          </cell>
          <cell r="D1153" t="str">
            <v>SADA</v>
          </cell>
          <cell r="E1153" t="str">
            <v>LA CORUÑA</v>
          </cell>
          <cell r="F1153" t="str">
            <v>15160</v>
          </cell>
          <cell r="G1153" t="str">
            <v>981611637/607414164</v>
          </cell>
          <cell r="H1153">
            <v>-8.2878939999999997</v>
          </cell>
          <cell r="I1153">
            <v>43.315240000000003</v>
          </cell>
          <cell r="J1153" t="str">
            <v>034</v>
          </cell>
          <cell r="K1153" t="str">
            <v>Si</v>
          </cell>
        </row>
        <row r="1154">
          <cell r="A1154" t="str">
            <v>33270</v>
          </cell>
          <cell r="B1154" t="str">
            <v>NAVACERRADA II</v>
          </cell>
          <cell r="C1154" t="str">
            <v>M-601 PK: 10,3</v>
          </cell>
          <cell r="D1154" t="str">
            <v>NAVACERRADA</v>
          </cell>
          <cell r="E1154" t="str">
            <v>MADRID</v>
          </cell>
          <cell r="F1154" t="str">
            <v>28491</v>
          </cell>
          <cell r="G1154" t="str">
            <v>918535125</v>
          </cell>
          <cell r="H1154">
            <v>-4.0195280000000002</v>
          </cell>
          <cell r="I1154">
            <v>40.721249999999998</v>
          </cell>
          <cell r="J1154" t="str">
            <v>034</v>
          </cell>
          <cell r="K1154" t="str">
            <v>No</v>
          </cell>
        </row>
        <row r="1155">
          <cell r="A1155" t="str">
            <v>33272</v>
          </cell>
          <cell r="B1155" t="str">
            <v>EL PARDO I</v>
          </cell>
          <cell r="C1155" t="str">
            <v>M-605 PK: 5</v>
          </cell>
          <cell r="D1155" t="str">
            <v>MADRID</v>
          </cell>
          <cell r="E1155" t="str">
            <v>MADRID</v>
          </cell>
          <cell r="F1155" t="str">
            <v>28048</v>
          </cell>
          <cell r="G1155" t="str">
            <v>913761068/913761655</v>
          </cell>
          <cell r="H1155">
            <v>-3.7675559999999999</v>
          </cell>
          <cell r="I1155">
            <v>40.505721999999999</v>
          </cell>
          <cell r="J1155" t="str">
            <v>034</v>
          </cell>
          <cell r="K1155" t="str">
            <v>No</v>
          </cell>
        </row>
        <row r="1156">
          <cell r="A1156" t="str">
            <v>33275</v>
          </cell>
          <cell r="B1156" t="str">
            <v>CASTELLBISBALL</v>
          </cell>
          <cell r="C1156" t="str">
            <v>C-243 PK: 5</v>
          </cell>
          <cell r="D1156" t="str">
            <v>CASTELLBISBAL</v>
          </cell>
          <cell r="E1156" t="str">
            <v>BARCELONA</v>
          </cell>
          <cell r="F1156" t="str">
            <v>08755</v>
          </cell>
          <cell r="G1156" t="str">
            <v>937740535/608981210</v>
          </cell>
          <cell r="H1156">
            <v>1.9682219999999999</v>
          </cell>
          <cell r="I1156">
            <v>41.501832999999998</v>
          </cell>
          <cell r="J1156" t="str">
            <v>034</v>
          </cell>
          <cell r="K1156" t="str">
            <v>No</v>
          </cell>
        </row>
        <row r="1157">
          <cell r="A1157" t="str">
            <v>33284</v>
          </cell>
          <cell r="B1157" t="str">
            <v>OTERO</v>
          </cell>
          <cell r="C1157" t="str">
            <v>A-5 PK: 86,9</v>
          </cell>
          <cell r="D1157" t="str">
            <v>OTERO</v>
          </cell>
          <cell r="E1157" t="str">
            <v>TOLEDO</v>
          </cell>
          <cell r="F1157" t="str">
            <v>45543</v>
          </cell>
          <cell r="G1157" t="str">
            <v>925597639/925861585</v>
          </cell>
          <cell r="H1157">
            <v>-4.5055569999999996</v>
          </cell>
          <cell r="I1157">
            <v>40.021079399999998</v>
          </cell>
          <cell r="J1157" t="str">
            <v>034</v>
          </cell>
          <cell r="K1157" t="str">
            <v>No</v>
          </cell>
        </row>
        <row r="1158">
          <cell r="A1158" t="str">
            <v>33288</v>
          </cell>
          <cell r="B1158" t="str">
            <v>PARADAS</v>
          </cell>
          <cell r="C1158" t="str">
            <v>SE-218 PK: ,1</v>
          </cell>
          <cell r="D1158" t="str">
            <v>PARADAS</v>
          </cell>
          <cell r="E1158" t="str">
            <v>SEVILLA</v>
          </cell>
          <cell r="F1158" t="str">
            <v>41610</v>
          </cell>
          <cell r="G1158" t="str">
            <v>954849083</v>
          </cell>
          <cell r="H1158">
            <v>-5.4969659999999996</v>
          </cell>
          <cell r="I1158">
            <v>37.291429000000001</v>
          </cell>
          <cell r="J1158" t="str">
            <v>034</v>
          </cell>
          <cell r="K1158" t="str">
            <v>Si</v>
          </cell>
        </row>
        <row r="1159">
          <cell r="A1159" t="str">
            <v>33290</v>
          </cell>
          <cell r="B1159" t="str">
            <v>BON PASTOR</v>
          </cell>
          <cell r="C1159" t="str">
            <v>CARACAS, 24</v>
          </cell>
          <cell r="D1159" t="str">
            <v>BARCELONA</v>
          </cell>
          <cell r="E1159" t="str">
            <v>BARCELONA</v>
          </cell>
          <cell r="F1159" t="str">
            <v>08030</v>
          </cell>
          <cell r="G1159" t="str">
            <v>933114022/933453146</v>
          </cell>
          <cell r="H1159">
            <v>2.2030940000000001</v>
          </cell>
          <cell r="I1159">
            <v>41.442957</v>
          </cell>
          <cell r="J1159" t="str">
            <v>034</v>
          </cell>
          <cell r="K1159" t="str">
            <v>Si</v>
          </cell>
        </row>
        <row r="1160">
          <cell r="A1160" t="str">
            <v>33312</v>
          </cell>
          <cell r="B1160" t="str">
            <v>CRISTO DE LA VEGA</v>
          </cell>
          <cell r="C1160" t="str">
            <v>CM-3102 PK: 22,1</v>
          </cell>
          <cell r="D1160" t="str">
            <v>SOCUELLAMOS</v>
          </cell>
          <cell r="E1160" t="str">
            <v>CIUDAD REAL</v>
          </cell>
          <cell r="F1160" t="str">
            <v>13630</v>
          </cell>
          <cell r="G1160" t="str">
            <v>926530994/685818074</v>
          </cell>
          <cell r="H1160">
            <v>-2.8056860000000001</v>
          </cell>
          <cell r="I1160">
            <v>39.282837000000001</v>
          </cell>
          <cell r="J1160" t="str">
            <v>034</v>
          </cell>
          <cell r="K1160" t="str">
            <v>Si</v>
          </cell>
        </row>
        <row r="1161">
          <cell r="A1161" t="str">
            <v>33314</v>
          </cell>
          <cell r="B1161" t="str">
            <v>EL CRUCE</v>
          </cell>
          <cell r="C1161" t="str">
            <v>CM-3102 PK: 23,1</v>
          </cell>
          <cell r="D1161" t="str">
            <v>SOCUELLAMOS</v>
          </cell>
          <cell r="E1161" t="str">
            <v>CIUDAD REAL</v>
          </cell>
          <cell r="F1161" t="str">
            <v>13630</v>
          </cell>
          <cell r="G1161" t="str">
            <v>926530572/607277545</v>
          </cell>
          <cell r="H1161">
            <v>-2.7970190000000001</v>
          </cell>
          <cell r="I1161">
            <v>39.295642000000001</v>
          </cell>
          <cell r="J1161" t="str">
            <v>034</v>
          </cell>
          <cell r="K1161" t="str">
            <v>Si</v>
          </cell>
        </row>
        <row r="1162">
          <cell r="A1162" t="str">
            <v>33316</v>
          </cell>
          <cell r="B1162" t="str">
            <v>CRAYWINKEL</v>
          </cell>
          <cell r="C1162" t="str">
            <v>CRAYWINKEL, 1</v>
          </cell>
          <cell r="D1162" t="str">
            <v>BARCELONA</v>
          </cell>
          <cell r="E1162" t="str">
            <v>BARCELONA</v>
          </cell>
          <cell r="F1162" t="str">
            <v>08022</v>
          </cell>
          <cell r="G1162" t="str">
            <v>932116936/934179962</v>
          </cell>
          <cell r="H1162">
            <v>2.1398609999999998</v>
          </cell>
          <cell r="I1162">
            <v>41.412222</v>
          </cell>
          <cell r="J1162" t="str">
            <v>034</v>
          </cell>
          <cell r="K1162" t="str">
            <v>No</v>
          </cell>
        </row>
        <row r="1163">
          <cell r="A1163" t="str">
            <v>33321</v>
          </cell>
          <cell r="B1163" t="str">
            <v>NTRA SRA DE LA LUZ</v>
          </cell>
          <cell r="C1163" t="str">
            <v>N-340 PK: 82,1</v>
          </cell>
          <cell r="D1163" t="str">
            <v>TARIFA</v>
          </cell>
          <cell r="E1163" t="str">
            <v>CADIZ</v>
          </cell>
          <cell r="F1163" t="str">
            <v>11380</v>
          </cell>
          <cell r="G1163" t="str">
            <v>956684275/659676480</v>
          </cell>
          <cell r="H1163">
            <v>-5.6202290000000001</v>
          </cell>
          <cell r="I1163">
            <v>36.037376000000002</v>
          </cell>
          <cell r="J1163" t="str">
            <v>034</v>
          </cell>
          <cell r="K1163" t="str">
            <v>No</v>
          </cell>
        </row>
        <row r="1164">
          <cell r="A1164" t="str">
            <v>33323</v>
          </cell>
          <cell r="B1164" t="str">
            <v>GADOR</v>
          </cell>
          <cell r="C1164" t="str">
            <v>N-324 PK: 319,5</v>
          </cell>
          <cell r="D1164" t="str">
            <v>GADOR</v>
          </cell>
          <cell r="E1164" t="str">
            <v>ALMERIA</v>
          </cell>
          <cell r="F1164" t="str">
            <v>04560</v>
          </cell>
          <cell r="G1164" t="str">
            <v>950645642/950122879</v>
          </cell>
          <cell r="H1164">
            <v>-2.4751259999999999</v>
          </cell>
          <cell r="I1164">
            <v>36.945351000000002</v>
          </cell>
          <cell r="J1164" t="str">
            <v>034</v>
          </cell>
          <cell r="K1164" t="str">
            <v>No</v>
          </cell>
        </row>
        <row r="1165">
          <cell r="A1165" t="str">
            <v>33328</v>
          </cell>
          <cell r="B1165" t="str">
            <v>ALAMEDA DE CERVERA</v>
          </cell>
          <cell r="C1165" t="str">
            <v>CM-400 PK: 114,8</v>
          </cell>
          <cell r="D1165" t="str">
            <v>ALAMEDA DE CERVERA</v>
          </cell>
          <cell r="E1165" t="str">
            <v>CIUDAD REAL</v>
          </cell>
          <cell r="F1165" t="str">
            <v>13690</v>
          </cell>
          <cell r="G1165" t="str">
            <v>926582000</v>
          </cell>
          <cell r="H1165">
            <v>-3.1239439999999998</v>
          </cell>
          <cell r="I1165">
            <v>39.263249999999999</v>
          </cell>
          <cell r="J1165" t="str">
            <v>034</v>
          </cell>
          <cell r="K1165" t="str">
            <v>Si</v>
          </cell>
        </row>
        <row r="1166">
          <cell r="A1166" t="str">
            <v>33361</v>
          </cell>
          <cell r="B1166" t="str">
            <v>MORALEJA</v>
          </cell>
          <cell r="C1166" t="str">
            <v>EX-108 PK: 111,7</v>
          </cell>
          <cell r="D1166" t="str">
            <v>MORALEJA</v>
          </cell>
          <cell r="E1166" t="str">
            <v>CACERES</v>
          </cell>
          <cell r="F1166" t="str">
            <v>10840</v>
          </cell>
          <cell r="G1166" t="str">
            <v>927515491/927515121</v>
          </cell>
          <cell r="H1166">
            <v>-6.6510720000000001</v>
          </cell>
          <cell r="I1166">
            <v>40.063445000000002</v>
          </cell>
          <cell r="J1166" t="str">
            <v>034</v>
          </cell>
          <cell r="K1166" t="str">
            <v>Si</v>
          </cell>
        </row>
        <row r="1167">
          <cell r="A1167" t="str">
            <v>33367</v>
          </cell>
          <cell r="B1167" t="str">
            <v>JACARILLA</v>
          </cell>
          <cell r="C1167" t="str">
            <v>CV-95 PK: 10</v>
          </cell>
          <cell r="D1167" t="str">
            <v>JACARILLA</v>
          </cell>
          <cell r="E1167" t="str">
            <v>ALICANTE</v>
          </cell>
          <cell r="F1167" t="str">
            <v>03310</v>
          </cell>
          <cell r="G1167" t="str">
            <v>965350462</v>
          </cell>
          <cell r="H1167">
            <v>-0.85568699999999998</v>
          </cell>
          <cell r="I1167">
            <v>38.041224</v>
          </cell>
          <cell r="J1167" t="str">
            <v>034</v>
          </cell>
          <cell r="K1167" t="str">
            <v>No</v>
          </cell>
        </row>
        <row r="1168">
          <cell r="A1168" t="str">
            <v>33368</v>
          </cell>
          <cell r="B1168" t="str">
            <v>EL LIMONAR</v>
          </cell>
          <cell r="C1168" t="str">
            <v>C-3323 PK: ,4</v>
          </cell>
          <cell r="D1168" t="str">
            <v>ORIHUELA</v>
          </cell>
          <cell r="E1168" t="str">
            <v>ALICANTE</v>
          </cell>
          <cell r="F1168" t="str">
            <v>03300</v>
          </cell>
          <cell r="G1168" t="str">
            <v>965302564</v>
          </cell>
          <cell r="H1168">
            <v>-0.93715400000000004</v>
          </cell>
          <cell r="I1168">
            <v>38.081705999999997</v>
          </cell>
          <cell r="J1168" t="str">
            <v>034</v>
          </cell>
          <cell r="K1168" t="str">
            <v>No</v>
          </cell>
        </row>
        <row r="1169">
          <cell r="A1169" t="str">
            <v>33372</v>
          </cell>
          <cell r="B1169" t="str">
            <v>E.S. LEDESMA</v>
          </cell>
          <cell r="C1169" t="str">
            <v>PLAZA DEL MERCADO, S/N</v>
          </cell>
          <cell r="D1169" t="str">
            <v>LEDESMA</v>
          </cell>
          <cell r="E1169" t="str">
            <v>SALAMANCA</v>
          </cell>
          <cell r="F1169" t="str">
            <v>37100</v>
          </cell>
          <cell r="G1169" t="str">
            <v>923331341</v>
          </cell>
          <cell r="H1169">
            <v>-6.0027780000000002</v>
          </cell>
          <cell r="I1169">
            <v>41.088222000000002</v>
          </cell>
          <cell r="J1169" t="str">
            <v>034</v>
          </cell>
          <cell r="K1169" t="str">
            <v>No</v>
          </cell>
        </row>
        <row r="1170">
          <cell r="A1170" t="str">
            <v>33375</v>
          </cell>
          <cell r="B1170" t="str">
            <v>LAS TABLAS</v>
          </cell>
          <cell r="C1170" t="str">
            <v>N-420A PK: 231,6</v>
          </cell>
          <cell r="D1170" t="str">
            <v>DAIMIEL</v>
          </cell>
          <cell r="E1170" t="str">
            <v>CIUDAD REAL</v>
          </cell>
          <cell r="F1170" t="str">
            <v>13250</v>
          </cell>
          <cell r="G1170" t="str">
            <v>926854607</v>
          </cell>
          <cell r="H1170">
            <v>-3.596422</v>
          </cell>
          <cell r="I1170">
            <v>39.076233999999999</v>
          </cell>
          <cell r="J1170" t="str">
            <v>034</v>
          </cell>
          <cell r="K1170" t="str">
            <v>No</v>
          </cell>
        </row>
        <row r="1171">
          <cell r="A1171" t="str">
            <v>33376</v>
          </cell>
          <cell r="B1171" t="str">
            <v>PALMA NOVA</v>
          </cell>
          <cell r="C1171" t="str">
            <v>PM-719 PK: 12,4</v>
          </cell>
          <cell r="D1171" t="str">
            <v>PALMANOVA</v>
          </cell>
          <cell r="E1171" t="str">
            <v>BALEARES</v>
          </cell>
          <cell r="F1171" t="str">
            <v>07181</v>
          </cell>
          <cell r="G1171" t="str">
            <v>971680073/971682665</v>
          </cell>
          <cell r="H1171">
            <v>2.5417420000000002</v>
          </cell>
          <cell r="I1171">
            <v>39.527960999999998</v>
          </cell>
          <cell r="J1171" t="str">
            <v>034</v>
          </cell>
          <cell r="K1171" t="str">
            <v>No</v>
          </cell>
        </row>
        <row r="1172">
          <cell r="A1172" t="str">
            <v>33387</v>
          </cell>
          <cell r="B1172" t="str">
            <v>ES TORDERA KM 684</v>
          </cell>
          <cell r="C1172" t="str">
            <v>N-II PK: 684</v>
          </cell>
          <cell r="D1172" t="str">
            <v>TORDERA</v>
          </cell>
          <cell r="E1172" t="str">
            <v>BARCELONA</v>
          </cell>
          <cell r="F1172" t="str">
            <v>08490</v>
          </cell>
          <cell r="G1172" t="str">
            <v>937650561</v>
          </cell>
          <cell r="H1172">
            <v>2.735417</v>
          </cell>
          <cell r="I1172">
            <v>41.719397999999998</v>
          </cell>
          <cell r="J1172" t="str">
            <v>034</v>
          </cell>
          <cell r="K1172" t="str">
            <v>No</v>
          </cell>
        </row>
        <row r="1173">
          <cell r="A1173" t="str">
            <v>33388</v>
          </cell>
          <cell r="B1173" t="str">
            <v>CUATRO CARRETERAS I</v>
          </cell>
          <cell r="C1173" t="str">
            <v>C-17 PK: 50</v>
          </cell>
          <cell r="D1173" t="str">
            <v>TONA</v>
          </cell>
          <cell r="E1173" t="str">
            <v>BARCELONA</v>
          </cell>
          <cell r="F1173" t="str">
            <v>08551</v>
          </cell>
          <cell r="G1173" t="str">
            <v>938871546</v>
          </cell>
          <cell r="H1173">
            <v>2.2332779999999999</v>
          </cell>
          <cell r="I1173">
            <v>41.844999999999999</v>
          </cell>
          <cell r="J1173" t="str">
            <v>034</v>
          </cell>
          <cell r="K1173" t="str">
            <v>No</v>
          </cell>
        </row>
        <row r="1174">
          <cell r="A1174" t="str">
            <v>33397</v>
          </cell>
          <cell r="B1174" t="str">
            <v>FUENTE-ALAMO I</v>
          </cell>
          <cell r="C1174" t="str">
            <v>MU-602A PK: 19</v>
          </cell>
          <cell r="D1174" t="str">
            <v>FUENTE ALAMO</v>
          </cell>
          <cell r="E1174" t="str">
            <v>MURCIA</v>
          </cell>
          <cell r="F1174" t="str">
            <v>30320</v>
          </cell>
          <cell r="G1174" t="str">
            <v>968597072</v>
          </cell>
          <cell r="H1174">
            <v>-1.1648890000000001</v>
          </cell>
          <cell r="I1174">
            <v>37.723666999999999</v>
          </cell>
          <cell r="J1174" t="str">
            <v>034</v>
          </cell>
          <cell r="K1174" t="str">
            <v>Si</v>
          </cell>
        </row>
        <row r="1175">
          <cell r="A1175" t="str">
            <v>33400</v>
          </cell>
          <cell r="B1175" t="str">
            <v>FINCAS VIVO</v>
          </cell>
          <cell r="C1175" t="str">
            <v>CAUTIVOS DE CONSTANTINOPLA, S/N</v>
          </cell>
          <cell r="D1175" t="str">
            <v>CIUDADELA</v>
          </cell>
          <cell r="E1175" t="str">
            <v>BALEARES</v>
          </cell>
          <cell r="F1175" t="str">
            <v>07760</v>
          </cell>
          <cell r="G1175" t="str">
            <v>971381597/971381648</v>
          </cell>
          <cell r="H1175">
            <v>3.843556</v>
          </cell>
          <cell r="I1175">
            <v>40.001389000000003</v>
          </cell>
          <cell r="J1175" t="str">
            <v>034</v>
          </cell>
          <cell r="K1175" t="str">
            <v>No</v>
          </cell>
        </row>
        <row r="1176">
          <cell r="A1176" t="str">
            <v>33402</v>
          </cell>
          <cell r="B1176" t="str">
            <v>ALAYOR</v>
          </cell>
          <cell r="C1176" t="str">
            <v>C-721 PK: 12,6</v>
          </cell>
          <cell r="D1176" t="str">
            <v>ALAYOR</v>
          </cell>
          <cell r="E1176" t="str">
            <v>BALEARES</v>
          </cell>
          <cell r="F1176" t="str">
            <v>07730</v>
          </cell>
          <cell r="G1176" t="str">
            <v>971371197</v>
          </cell>
          <cell r="H1176">
            <v>4.1364999999999998</v>
          </cell>
          <cell r="I1176">
            <v>39.931635999999997</v>
          </cell>
          <cell r="J1176" t="str">
            <v>034</v>
          </cell>
          <cell r="K1176" t="str">
            <v>No</v>
          </cell>
        </row>
        <row r="1177">
          <cell r="A1177" t="str">
            <v>33403</v>
          </cell>
          <cell r="B1177" t="str">
            <v>ROSELLO</v>
          </cell>
          <cell r="C1177" t="str">
            <v>PLAZA DE ABU UMAR, 1</v>
          </cell>
          <cell r="D1177" t="str">
            <v>MAHON</v>
          </cell>
          <cell r="E1177" t="str">
            <v>BALEARES</v>
          </cell>
          <cell r="F1177" t="str">
            <v>07702</v>
          </cell>
          <cell r="G1177" t="str">
            <v>971364551/971350650</v>
          </cell>
          <cell r="H1177">
            <v>4.2716050000000001</v>
          </cell>
          <cell r="I1177">
            <v>39.884332000000001</v>
          </cell>
          <cell r="J1177" t="str">
            <v>034</v>
          </cell>
          <cell r="K1177" t="str">
            <v>Si</v>
          </cell>
        </row>
        <row r="1178">
          <cell r="A1178" t="str">
            <v>33430</v>
          </cell>
          <cell r="B1178" t="str">
            <v>VILLAMANIN</v>
          </cell>
          <cell r="C1178" t="str">
            <v>N-630 PK: 99,5</v>
          </cell>
          <cell r="D1178" t="str">
            <v>VILLAMANIN</v>
          </cell>
          <cell r="E1178" t="str">
            <v>LEON</v>
          </cell>
          <cell r="F1178" t="str">
            <v>24680</v>
          </cell>
          <cell r="G1178" t="str">
            <v>987598516/670580550</v>
          </cell>
          <cell r="H1178">
            <v>-5.659586</v>
          </cell>
          <cell r="I1178">
            <v>42.938746999999999</v>
          </cell>
          <cell r="J1178" t="str">
            <v>034</v>
          </cell>
          <cell r="K1178" t="str">
            <v>No</v>
          </cell>
        </row>
        <row r="1179">
          <cell r="A1179" t="str">
            <v>33433</v>
          </cell>
          <cell r="B1179" t="str">
            <v>VEGA ALEGRE</v>
          </cell>
          <cell r="C1179" t="str">
            <v>N-120A PK: 412,5</v>
          </cell>
          <cell r="D1179" t="str">
            <v>PONFERRADA</v>
          </cell>
          <cell r="E1179" t="str">
            <v>LEON</v>
          </cell>
          <cell r="F1179" t="str">
            <v>24400</v>
          </cell>
          <cell r="G1179" t="str">
            <v>987410091</v>
          </cell>
          <cell r="H1179">
            <v>-6.6397500000000003</v>
          </cell>
          <cell r="I1179">
            <v>42.540917</v>
          </cell>
          <cell r="J1179" t="str">
            <v>034</v>
          </cell>
          <cell r="K1179" t="str">
            <v>No</v>
          </cell>
        </row>
        <row r="1180">
          <cell r="A1180" t="str">
            <v>33436</v>
          </cell>
          <cell r="B1180" t="str">
            <v>PONTEVEDRA</v>
          </cell>
          <cell r="C1180" t="str">
            <v>N-541 PK: 91,9</v>
          </cell>
          <cell r="D1180" t="str">
            <v>PONTEVEDRA</v>
          </cell>
          <cell r="E1180" t="str">
            <v>PONTEVEDRA</v>
          </cell>
          <cell r="F1180" t="str">
            <v>36004</v>
          </cell>
          <cell r="G1180" t="str">
            <v>986856067</v>
          </cell>
          <cell r="H1180">
            <v>-8.6251940000000005</v>
          </cell>
          <cell r="I1180">
            <v>42.430444000000001</v>
          </cell>
          <cell r="J1180" t="str">
            <v>034</v>
          </cell>
          <cell r="K1180" t="str">
            <v>No</v>
          </cell>
        </row>
        <row r="1181">
          <cell r="A1181" t="str">
            <v>33443</v>
          </cell>
          <cell r="B1181" t="str">
            <v>CALERA Y CHOZAS</v>
          </cell>
          <cell r="C1181" t="str">
            <v>TO-40 PK: 15</v>
          </cell>
          <cell r="D1181" t="str">
            <v>CALERA Y CHOZAS</v>
          </cell>
          <cell r="E1181" t="str">
            <v>TOLEDO</v>
          </cell>
          <cell r="F1181" t="str">
            <v>45686</v>
          </cell>
          <cell r="G1181" t="str">
            <v>925846009</v>
          </cell>
          <cell r="H1181">
            <v>-4.9857310000000004</v>
          </cell>
          <cell r="I1181">
            <v>39.883049999999997</v>
          </cell>
          <cell r="J1181" t="str">
            <v>034</v>
          </cell>
          <cell r="K1181" t="str">
            <v>Si</v>
          </cell>
        </row>
        <row r="1182">
          <cell r="A1182" t="str">
            <v>33445</v>
          </cell>
          <cell r="B1182" t="str">
            <v>AVINYO</v>
          </cell>
          <cell r="C1182" t="str">
            <v>B-431 PK: 53</v>
          </cell>
          <cell r="D1182" t="str">
            <v>AVINYO</v>
          </cell>
          <cell r="E1182" t="str">
            <v>BARCELONA</v>
          </cell>
          <cell r="F1182" t="str">
            <v>08279</v>
          </cell>
          <cell r="G1182" t="str">
            <v>938387278/938301225</v>
          </cell>
          <cell r="H1182">
            <v>1.9723889999999999</v>
          </cell>
          <cell r="I1182">
            <v>41.867471999999999</v>
          </cell>
          <cell r="J1182" t="str">
            <v>034</v>
          </cell>
          <cell r="K1182" t="str">
            <v>Si</v>
          </cell>
        </row>
        <row r="1183">
          <cell r="A1183" t="str">
            <v>33447</v>
          </cell>
          <cell r="B1183" t="str">
            <v>FUENCARRAL</v>
          </cell>
          <cell r="C1183" t="str">
            <v>M-607 PK: 13</v>
          </cell>
          <cell r="D1183" t="str">
            <v>MADRID</v>
          </cell>
          <cell r="E1183" t="str">
            <v>MADRID</v>
          </cell>
          <cell r="F1183" t="str">
            <v>28049</v>
          </cell>
          <cell r="G1183" t="str">
            <v>917348605/917350541</v>
          </cell>
          <cell r="H1183">
            <v>-3.6852499999999999</v>
          </cell>
          <cell r="I1183">
            <v>40.516528000000001</v>
          </cell>
          <cell r="J1183" t="str">
            <v>034</v>
          </cell>
          <cell r="K1183" t="str">
            <v>No</v>
          </cell>
        </row>
        <row r="1184">
          <cell r="A1184" t="str">
            <v>33450</v>
          </cell>
          <cell r="B1184" t="str">
            <v>LA SENYERA I</v>
          </cell>
          <cell r="C1184" t="str">
            <v>A-3 PK: 345</v>
          </cell>
          <cell r="D1184" t="str">
            <v>CUART DE POBLET</v>
          </cell>
          <cell r="E1184" t="str">
            <v>VALENCIA</v>
          </cell>
          <cell r="F1184" t="str">
            <v>46930</v>
          </cell>
          <cell r="G1184" t="str">
            <v>636369907</v>
          </cell>
          <cell r="H1184">
            <v>-0.48985699999999999</v>
          </cell>
          <cell r="I1184">
            <v>39.473407999999999</v>
          </cell>
          <cell r="J1184" t="str">
            <v>034</v>
          </cell>
          <cell r="K1184" t="str">
            <v>No</v>
          </cell>
        </row>
        <row r="1185">
          <cell r="A1185" t="str">
            <v>33467</v>
          </cell>
          <cell r="B1185" t="str">
            <v>DON BENITO</v>
          </cell>
          <cell r="C1185" t="str">
            <v>EX-206 PK: 96,5</v>
          </cell>
          <cell r="D1185" t="str">
            <v>DON BENITO</v>
          </cell>
          <cell r="E1185" t="str">
            <v>BADAJOZ</v>
          </cell>
          <cell r="F1185" t="str">
            <v>06400</v>
          </cell>
          <cell r="G1185" t="str">
            <v>680417344</v>
          </cell>
          <cell r="H1185">
            <v>-5.8837330000000003</v>
          </cell>
          <cell r="I1185">
            <v>38.958198000000003</v>
          </cell>
          <cell r="J1185" t="str">
            <v>034</v>
          </cell>
          <cell r="K1185" t="str">
            <v>No</v>
          </cell>
        </row>
        <row r="1186">
          <cell r="A1186" t="str">
            <v>33469</v>
          </cell>
          <cell r="B1186" t="str">
            <v>GOLOSALVO</v>
          </cell>
          <cell r="C1186" t="str">
            <v>N-322 PK: 390,4</v>
          </cell>
          <cell r="D1186" t="str">
            <v>GOLOSALVO</v>
          </cell>
          <cell r="E1186" t="str">
            <v>ALBACETE</v>
          </cell>
          <cell r="F1186" t="str">
            <v>02253</v>
          </cell>
          <cell r="G1186" t="str">
            <v>967494064/669354169</v>
          </cell>
          <cell r="H1186">
            <v>-1.635329</v>
          </cell>
          <cell r="I1186">
            <v>39.238092999999999</v>
          </cell>
          <cell r="J1186" t="str">
            <v>034</v>
          </cell>
          <cell r="K1186" t="str">
            <v>No</v>
          </cell>
        </row>
        <row r="1187">
          <cell r="A1187" t="str">
            <v>33474</v>
          </cell>
          <cell r="B1187" t="str">
            <v>RIHEMA</v>
          </cell>
          <cell r="C1187" t="str">
            <v>N-430A PK: 590</v>
          </cell>
          <cell r="D1187" t="str">
            <v>ALMANSA</v>
          </cell>
          <cell r="E1187" t="str">
            <v>ALBACETE</v>
          </cell>
          <cell r="F1187" t="str">
            <v>02640</v>
          </cell>
          <cell r="G1187" t="str">
            <v>967340017/691436934</v>
          </cell>
          <cell r="H1187">
            <v>-1.084748</v>
          </cell>
          <cell r="I1187">
            <v>38.859962000000003</v>
          </cell>
          <cell r="J1187" t="str">
            <v>034</v>
          </cell>
          <cell r="K1187" t="str">
            <v>No</v>
          </cell>
        </row>
        <row r="1188">
          <cell r="A1188" t="str">
            <v>33475</v>
          </cell>
          <cell r="B1188" t="str">
            <v>MARIA AUXILIADORA</v>
          </cell>
          <cell r="C1188" t="str">
            <v>MARIA AUXILIADORA, 33</v>
          </cell>
          <cell r="D1188" t="str">
            <v>ROTA</v>
          </cell>
          <cell r="E1188" t="str">
            <v>CADIZ</v>
          </cell>
          <cell r="F1188" t="str">
            <v>11520</v>
          </cell>
          <cell r="G1188" t="str">
            <v>956813823</v>
          </cell>
          <cell r="H1188">
            <v>-6.3627320000000003</v>
          </cell>
          <cell r="I1188">
            <v>36.622445999999997</v>
          </cell>
          <cell r="J1188" t="str">
            <v>034</v>
          </cell>
          <cell r="K1188" t="str">
            <v>No</v>
          </cell>
        </row>
        <row r="1189">
          <cell r="A1189" t="str">
            <v>33486</v>
          </cell>
          <cell r="B1189" t="str">
            <v>PORTAL DE SERRABLO</v>
          </cell>
          <cell r="C1189" t="str">
            <v>N-330 PK: 616,7</v>
          </cell>
          <cell r="D1189" t="str">
            <v>HOSTAL DE IPIES</v>
          </cell>
          <cell r="E1189" t="str">
            <v>HUESCA</v>
          </cell>
          <cell r="F1189" t="str">
            <v>22621</v>
          </cell>
          <cell r="G1189" t="str">
            <v>974496913</v>
          </cell>
          <cell r="H1189">
            <v>-0.39705099999999999</v>
          </cell>
          <cell r="I1189">
            <v>42.434851999999999</v>
          </cell>
          <cell r="J1189" t="str">
            <v>034</v>
          </cell>
          <cell r="K1189" t="str">
            <v>Si</v>
          </cell>
        </row>
        <row r="1190">
          <cell r="A1190" t="str">
            <v>33489</v>
          </cell>
          <cell r="B1190" t="str">
            <v>POLIGONO ALCODAR</v>
          </cell>
          <cell r="C1190" t="str">
            <v>N-332 PK: 224,3</v>
          </cell>
          <cell r="D1190" t="str">
            <v>GANDIA</v>
          </cell>
          <cell r="E1190" t="str">
            <v>VALENCIA</v>
          </cell>
          <cell r="F1190" t="str">
            <v>46700</v>
          </cell>
          <cell r="G1190" t="str">
            <v>962864880</v>
          </cell>
          <cell r="H1190">
            <v>-0.18432999999999999</v>
          </cell>
          <cell r="I1190">
            <v>38.983145999999998</v>
          </cell>
          <cell r="J1190" t="str">
            <v>034</v>
          </cell>
          <cell r="K1190" t="str">
            <v>Si</v>
          </cell>
        </row>
        <row r="1191">
          <cell r="A1191" t="str">
            <v>33494</v>
          </cell>
          <cell r="B1191" t="str">
            <v>MURRIA HERMANOS</v>
          </cell>
          <cell r="C1191" t="str">
            <v>N-232 PK: 133,3</v>
          </cell>
          <cell r="D1191" t="str">
            <v>ALCAÑIZ</v>
          </cell>
          <cell r="E1191" t="str">
            <v>TERUEL</v>
          </cell>
          <cell r="F1191" t="str">
            <v>44600</v>
          </cell>
          <cell r="G1191" t="str">
            <v>978833012/689341652</v>
          </cell>
          <cell r="H1191">
            <v>-0.130056</v>
          </cell>
          <cell r="I1191">
            <v>41.043971999999997</v>
          </cell>
          <cell r="J1191" t="str">
            <v>034</v>
          </cell>
          <cell r="K1191" t="str">
            <v>Si</v>
          </cell>
        </row>
        <row r="1192">
          <cell r="A1192" t="str">
            <v>33517</v>
          </cell>
          <cell r="B1192" t="str">
            <v>LA RODA</v>
          </cell>
          <cell r="C1192" t="str">
            <v>N-301A PK: 208,5</v>
          </cell>
          <cell r="D1192" t="str">
            <v>LA RODA</v>
          </cell>
          <cell r="E1192" t="str">
            <v>ALBACETE</v>
          </cell>
          <cell r="F1192" t="str">
            <v>02630</v>
          </cell>
          <cell r="G1192" t="str">
            <v>967443444/683307579</v>
          </cell>
          <cell r="H1192">
            <v>-2.1718169999999999</v>
          </cell>
          <cell r="I1192">
            <v>39.212738999999999</v>
          </cell>
          <cell r="J1192" t="str">
            <v>034</v>
          </cell>
          <cell r="K1192" t="str">
            <v>No</v>
          </cell>
        </row>
        <row r="1193">
          <cell r="A1193" t="str">
            <v>33520</v>
          </cell>
          <cell r="B1193" t="str">
            <v>COMERCIAL HERPE</v>
          </cell>
          <cell r="C1193" t="str">
            <v>EX-100 PK: 47</v>
          </cell>
          <cell r="D1193" t="str">
            <v>LA ROCA DE LA SIERRA</v>
          </cell>
          <cell r="E1193" t="str">
            <v>BADAJOZ</v>
          </cell>
          <cell r="F1193" t="str">
            <v>06190</v>
          </cell>
          <cell r="G1193" t="str">
            <v>924406021</v>
          </cell>
          <cell r="H1193">
            <v>-6.6853879999999997</v>
          </cell>
          <cell r="I1193">
            <v>39.115645000000001</v>
          </cell>
          <cell r="J1193" t="str">
            <v>034</v>
          </cell>
          <cell r="K1193" t="str">
            <v>No</v>
          </cell>
        </row>
        <row r="1194">
          <cell r="A1194" t="str">
            <v>33529</v>
          </cell>
          <cell r="B1194" t="str">
            <v>SANTA ISABEL</v>
          </cell>
          <cell r="C1194" t="str">
            <v>AVDA. SANTA ISABEL, 1</v>
          </cell>
          <cell r="D1194" t="str">
            <v>ZARAGOZA</v>
          </cell>
          <cell r="E1194" t="str">
            <v>ZARAGOZA</v>
          </cell>
          <cell r="F1194" t="str">
            <v>50016</v>
          </cell>
          <cell r="G1194" t="str">
            <v>976572622</v>
          </cell>
          <cell r="H1194">
            <v>-0.83974199999999999</v>
          </cell>
          <cell r="I1194">
            <v>41.670326000000003</v>
          </cell>
          <cell r="J1194" t="str">
            <v>034</v>
          </cell>
          <cell r="K1194" t="str">
            <v>No</v>
          </cell>
        </row>
        <row r="1195">
          <cell r="A1195" t="str">
            <v>33533</v>
          </cell>
          <cell r="B1195" t="str">
            <v>REUS</v>
          </cell>
          <cell r="C1195" t="str">
            <v>N-420 PK: 858</v>
          </cell>
          <cell r="D1195" t="str">
            <v>REUS</v>
          </cell>
          <cell r="E1195" t="str">
            <v>TARRAGONA</v>
          </cell>
          <cell r="F1195" t="str">
            <v>43204</v>
          </cell>
          <cell r="G1195" t="str">
            <v>977771224/977773800</v>
          </cell>
          <cell r="H1195">
            <v>1.114641</v>
          </cell>
          <cell r="I1195">
            <v>41.152357000000002</v>
          </cell>
          <cell r="J1195" t="str">
            <v>034</v>
          </cell>
          <cell r="K1195" t="str">
            <v>No</v>
          </cell>
        </row>
        <row r="1196">
          <cell r="A1196" t="str">
            <v>33542</v>
          </cell>
          <cell r="B1196" t="str">
            <v>MONFORTE DE LEMOS</v>
          </cell>
          <cell r="C1196" t="str">
            <v>AVDA MONFORTE DE LEMOS, 9</v>
          </cell>
          <cell r="D1196" t="str">
            <v>MADRID</v>
          </cell>
          <cell r="E1196" t="str">
            <v>MADRID</v>
          </cell>
          <cell r="F1196" t="str">
            <v>28029</v>
          </cell>
          <cell r="G1196" t="str">
            <v>913143989</v>
          </cell>
          <cell r="H1196">
            <v>-3.6911939999999999</v>
          </cell>
          <cell r="I1196">
            <v>40.477556</v>
          </cell>
          <cell r="J1196" t="str">
            <v>034</v>
          </cell>
          <cell r="K1196" t="str">
            <v>No</v>
          </cell>
        </row>
        <row r="1197">
          <cell r="A1197" t="str">
            <v>33552</v>
          </cell>
          <cell r="B1197" t="str">
            <v>TORREHIERRO I</v>
          </cell>
          <cell r="C1197" t="str">
            <v>N-VA PK: 118,1</v>
          </cell>
          <cell r="D1197" t="str">
            <v>TALAVERA DE LA REINA</v>
          </cell>
          <cell r="E1197" t="str">
            <v>TOLEDO</v>
          </cell>
          <cell r="F1197" t="str">
            <v>45600</v>
          </cell>
          <cell r="G1197" t="str">
            <v>925800050</v>
          </cell>
          <cell r="H1197">
            <v>-4.8488350000000002</v>
          </cell>
          <cell r="I1197">
            <v>39.957942000000003</v>
          </cell>
          <cell r="J1197" t="str">
            <v>034</v>
          </cell>
          <cell r="K1197" t="str">
            <v>No</v>
          </cell>
        </row>
        <row r="1198">
          <cell r="A1198" t="str">
            <v>33553</v>
          </cell>
          <cell r="B1198" t="str">
            <v>NEVADA</v>
          </cell>
          <cell r="C1198" t="str">
            <v>CTRA. SIERRA NEVADA, 45</v>
          </cell>
          <cell r="D1198" t="str">
            <v>GRANADA</v>
          </cell>
          <cell r="E1198" t="str">
            <v>GRANADA</v>
          </cell>
          <cell r="F1198" t="str">
            <v>18008</v>
          </cell>
          <cell r="G1198" t="str">
            <v>958226162/620291016</v>
          </cell>
          <cell r="H1198">
            <v>-3.5836329999999998</v>
          </cell>
          <cell r="I1198">
            <v>37.166184999999999</v>
          </cell>
          <cell r="J1198" t="str">
            <v>034</v>
          </cell>
          <cell r="K1198" t="str">
            <v>No</v>
          </cell>
        </row>
        <row r="1199">
          <cell r="A1199" t="str">
            <v>33556</v>
          </cell>
          <cell r="B1199" t="str">
            <v>LA BAÑEZA</v>
          </cell>
          <cell r="C1199" t="str">
            <v>N-VIA PK: 302,6</v>
          </cell>
          <cell r="D1199" t="str">
            <v>LA BAÑEZA</v>
          </cell>
          <cell r="E1199" t="str">
            <v>LEON</v>
          </cell>
          <cell r="F1199" t="str">
            <v>24750</v>
          </cell>
          <cell r="G1199" t="str">
            <v>987641339</v>
          </cell>
          <cell r="H1199">
            <v>-5.8980569999999997</v>
          </cell>
          <cell r="I1199">
            <v>42.304388000000003</v>
          </cell>
          <cell r="J1199" t="str">
            <v>034</v>
          </cell>
          <cell r="K1199" t="str">
            <v>No</v>
          </cell>
        </row>
        <row r="1200">
          <cell r="A1200" t="str">
            <v>33560</v>
          </cell>
          <cell r="B1200" t="str">
            <v>CEHEGIN</v>
          </cell>
          <cell r="C1200" t="str">
            <v>C-415 PK: 58,2</v>
          </cell>
          <cell r="D1200" t="str">
            <v>CEHEGIN</v>
          </cell>
          <cell r="E1200" t="str">
            <v>MURCIA</v>
          </cell>
          <cell r="F1200" t="str">
            <v>30430</v>
          </cell>
          <cell r="G1200" t="str">
            <v>968740254</v>
          </cell>
          <cell r="H1200">
            <v>-1.8018890000000001</v>
          </cell>
          <cell r="I1200">
            <v>38.093499999999999</v>
          </cell>
          <cell r="J1200" t="str">
            <v>034</v>
          </cell>
          <cell r="K1200" t="str">
            <v>No</v>
          </cell>
        </row>
        <row r="1201">
          <cell r="A1201" t="str">
            <v>33561</v>
          </cell>
          <cell r="B1201" t="str">
            <v>AINSA</v>
          </cell>
          <cell r="C1201" t="str">
            <v>A-138 PK: 46,9</v>
          </cell>
          <cell r="D1201" t="str">
            <v>AINSA</v>
          </cell>
          <cell r="E1201" t="str">
            <v>HUESCA</v>
          </cell>
          <cell r="F1201" t="str">
            <v>22330</v>
          </cell>
          <cell r="G1201" t="str">
            <v>974500006</v>
          </cell>
          <cell r="H1201">
            <v>0.14102799999999999</v>
          </cell>
          <cell r="I1201">
            <v>42.415500000000002</v>
          </cell>
          <cell r="J1201" t="str">
            <v>034</v>
          </cell>
          <cell r="K1201" t="str">
            <v>Si</v>
          </cell>
        </row>
        <row r="1202">
          <cell r="A1202" t="str">
            <v>33574</v>
          </cell>
          <cell r="B1202" t="str">
            <v>LEBRIJA</v>
          </cell>
          <cell r="C1202" t="str">
            <v>AVDA. JOSE FERNANDEZ RUIZ, 60</v>
          </cell>
          <cell r="D1202" t="str">
            <v>LEBRIJA</v>
          </cell>
          <cell r="E1202" t="str">
            <v>SEVILLA</v>
          </cell>
          <cell r="F1202" t="str">
            <v>41740</v>
          </cell>
          <cell r="G1202" t="str">
            <v>955974317</v>
          </cell>
          <cell r="H1202">
            <v>-6.0657779999999999</v>
          </cell>
          <cell r="I1202">
            <v>36.920194000000002</v>
          </cell>
          <cell r="J1202" t="str">
            <v>034</v>
          </cell>
          <cell r="K1202" t="str">
            <v>Si</v>
          </cell>
        </row>
        <row r="1203">
          <cell r="A1203" t="str">
            <v>33575</v>
          </cell>
          <cell r="B1203" t="str">
            <v>CINTRUENIGO</v>
          </cell>
          <cell r="C1203" t="str">
            <v>N-113 PK: 91,5</v>
          </cell>
          <cell r="D1203" t="str">
            <v>CINTRUENIGO</v>
          </cell>
          <cell r="E1203" t="str">
            <v>NAVARRA</v>
          </cell>
          <cell r="F1203" t="str">
            <v>31592</v>
          </cell>
          <cell r="G1203" t="str">
            <v>948812723/948812717</v>
          </cell>
          <cell r="H1203">
            <v>-1.796783</v>
          </cell>
          <cell r="I1203">
            <v>42.076897000000002</v>
          </cell>
          <cell r="J1203" t="str">
            <v>034</v>
          </cell>
          <cell r="K1203" t="str">
            <v>Si</v>
          </cell>
        </row>
        <row r="1204">
          <cell r="A1204" t="str">
            <v>33577</v>
          </cell>
          <cell r="B1204" t="str">
            <v>CEDIPSA / LA PEDRESINA</v>
          </cell>
          <cell r="C1204" t="str">
            <v>N-620 PK: 348,1</v>
          </cell>
          <cell r="D1204" t="str">
            <v>FUENTES DE OÑORO</v>
          </cell>
          <cell r="E1204" t="str">
            <v>SALAMANCA</v>
          </cell>
          <cell r="F1204" t="str">
            <v>37480</v>
          </cell>
          <cell r="G1204" t="str">
            <v>923487549/679203637</v>
          </cell>
          <cell r="H1204">
            <v>-6.7916619999999996</v>
          </cell>
          <cell r="I1204">
            <v>40.591934999999999</v>
          </cell>
          <cell r="J1204" t="str">
            <v>034</v>
          </cell>
          <cell r="K1204" t="str">
            <v>No</v>
          </cell>
        </row>
        <row r="1205">
          <cell r="A1205" t="str">
            <v>33587</v>
          </cell>
          <cell r="B1205" t="str">
            <v>LAKUNTZA</v>
          </cell>
          <cell r="C1205" t="str">
            <v>N-240-A PK: 35,6</v>
          </cell>
          <cell r="D1205" t="str">
            <v>LACUNZA</v>
          </cell>
          <cell r="E1205" t="str">
            <v>NAVARRA</v>
          </cell>
          <cell r="F1205" t="str">
            <v>31830</v>
          </cell>
          <cell r="G1205" t="str">
            <v>948464943</v>
          </cell>
          <cell r="H1205">
            <v>-2.0145599999999999</v>
          </cell>
          <cell r="I1205">
            <v>42.922060999999999</v>
          </cell>
          <cell r="J1205" t="str">
            <v>034</v>
          </cell>
          <cell r="K1205" t="str">
            <v>Si</v>
          </cell>
        </row>
        <row r="1206">
          <cell r="A1206" t="str">
            <v>33588</v>
          </cell>
          <cell r="B1206" t="str">
            <v>LOS REMEDIOS</v>
          </cell>
          <cell r="C1206" t="str">
            <v>N-435 PK: 95</v>
          </cell>
          <cell r="D1206" t="str">
            <v>FREGENAL DE LA SIERRA</v>
          </cell>
          <cell r="E1206" t="str">
            <v>BADAJOZ</v>
          </cell>
          <cell r="F1206" t="str">
            <v>06340</v>
          </cell>
          <cell r="G1206" t="str">
            <v>677594314</v>
          </cell>
          <cell r="H1206">
            <v>-6.6497859999999998</v>
          </cell>
          <cell r="I1206">
            <v>38.168531000000002</v>
          </cell>
          <cell r="J1206" t="str">
            <v>034</v>
          </cell>
          <cell r="K1206" t="str">
            <v>Si</v>
          </cell>
        </row>
        <row r="1207">
          <cell r="A1207" t="str">
            <v>33591</v>
          </cell>
          <cell r="B1207" t="str">
            <v>SAN JAVIER</v>
          </cell>
          <cell r="C1207" t="str">
            <v>N-340A PK: 496,6</v>
          </cell>
          <cell r="D1207" t="str">
            <v>SORBAS</v>
          </cell>
          <cell r="E1207" t="str">
            <v>ALMERIA</v>
          </cell>
          <cell r="F1207" t="str">
            <v>04270</v>
          </cell>
          <cell r="G1207" t="str">
            <v>951364027</v>
          </cell>
          <cell r="H1207">
            <v>-2.128063</v>
          </cell>
          <cell r="I1207">
            <v>37.099418</v>
          </cell>
          <cell r="J1207" t="str">
            <v>034</v>
          </cell>
          <cell r="K1207" t="str">
            <v>Si</v>
          </cell>
        </row>
        <row r="1208">
          <cell r="A1208" t="str">
            <v>33592</v>
          </cell>
          <cell r="B1208" t="str">
            <v>CERVERA DEL LLANO</v>
          </cell>
          <cell r="C1208" t="str">
            <v>A-3 PK: 141,3</v>
          </cell>
          <cell r="D1208" t="str">
            <v>CERVERA DEL LLANO</v>
          </cell>
          <cell r="E1208" t="str">
            <v>CUENCA</v>
          </cell>
          <cell r="F1208" t="str">
            <v>16444</v>
          </cell>
          <cell r="G1208" t="str">
            <v>969294389/969201070</v>
          </cell>
          <cell r="H1208">
            <v>-2.4264060000000001</v>
          </cell>
          <cell r="I1208">
            <v>39.788136999999999</v>
          </cell>
          <cell r="J1208" t="str">
            <v>034</v>
          </cell>
          <cell r="K1208" t="str">
            <v>No</v>
          </cell>
        </row>
        <row r="1209">
          <cell r="A1209" t="str">
            <v>33598</v>
          </cell>
          <cell r="B1209" t="str">
            <v>SANTA MARTA DE LOS BARROS</v>
          </cell>
          <cell r="C1209" t="str">
            <v>N-432 PK: 41,7</v>
          </cell>
          <cell r="D1209" t="str">
            <v>SANTA MARTA DE LOS BARROS</v>
          </cell>
          <cell r="E1209" t="str">
            <v>BADAJOZ</v>
          </cell>
          <cell r="F1209" t="str">
            <v>06150</v>
          </cell>
          <cell r="G1209" t="str">
            <v>924690205/924690000</v>
          </cell>
          <cell r="H1209">
            <v>-6.6426569999999998</v>
          </cell>
          <cell r="I1209">
            <v>38.617927999999999</v>
          </cell>
          <cell r="J1209" t="str">
            <v>034</v>
          </cell>
          <cell r="K1209" t="str">
            <v>No</v>
          </cell>
        </row>
        <row r="1210">
          <cell r="A1210" t="str">
            <v>33604</v>
          </cell>
          <cell r="B1210" t="str">
            <v>SENA</v>
          </cell>
          <cell r="C1210" t="str">
            <v>A-131 PK: 41</v>
          </cell>
          <cell r="D1210" t="str">
            <v>SENA</v>
          </cell>
          <cell r="E1210" t="str">
            <v>HUESCA</v>
          </cell>
          <cell r="F1210" t="str">
            <v>22230</v>
          </cell>
          <cell r="G1210" t="str">
            <v>974578035</v>
          </cell>
          <cell r="H1210">
            <v>-4.9264000000000002E-2</v>
          </cell>
          <cell r="I1210">
            <v>41.714534999999998</v>
          </cell>
          <cell r="J1210" t="str">
            <v>034</v>
          </cell>
          <cell r="K1210" t="str">
            <v>Si</v>
          </cell>
        </row>
        <row r="1211">
          <cell r="A1211" t="str">
            <v>33609</v>
          </cell>
          <cell r="B1211" t="str">
            <v>COLON</v>
          </cell>
          <cell r="C1211" t="str">
            <v>PLAZA DE COLON, S/N</v>
          </cell>
          <cell r="D1211" t="str">
            <v>CORDOBA</v>
          </cell>
          <cell r="E1211" t="str">
            <v>CORDOBA</v>
          </cell>
          <cell r="F1211" t="str">
            <v>14001</v>
          </cell>
          <cell r="G1211" t="str">
            <v>957473118/957483659</v>
          </cell>
          <cell r="H1211">
            <v>-4.7778429999999998</v>
          </cell>
          <cell r="I1211">
            <v>37.890656999999997</v>
          </cell>
          <cell r="J1211" t="str">
            <v>034</v>
          </cell>
          <cell r="K1211" t="str">
            <v>No</v>
          </cell>
        </row>
        <row r="1212">
          <cell r="A1212" t="str">
            <v>33619</v>
          </cell>
          <cell r="B1212" t="str">
            <v>NUESTRA SEÑORA DE LOS BAÑOS</v>
          </cell>
          <cell r="C1212" t="str">
            <v>N-420 PK: 103,3</v>
          </cell>
          <cell r="D1212" t="str">
            <v>FUENCALIENTE</v>
          </cell>
          <cell r="E1212" t="str">
            <v>CIUDAD REAL</v>
          </cell>
          <cell r="F1212" t="str">
            <v>13130</v>
          </cell>
          <cell r="G1212" t="str">
            <v>926470226</v>
          </cell>
          <cell r="H1212">
            <v>-4.3155559999999999</v>
          </cell>
          <cell r="I1212">
            <v>38.431193999999998</v>
          </cell>
          <cell r="J1212" t="str">
            <v>034</v>
          </cell>
          <cell r="K1212" t="str">
            <v>No</v>
          </cell>
        </row>
        <row r="1213">
          <cell r="A1213" t="str">
            <v>33620</v>
          </cell>
          <cell r="B1213" t="str">
            <v>COLL DE NARGO</v>
          </cell>
          <cell r="C1213" t="str">
            <v>C-14 PK: 156,5</v>
          </cell>
          <cell r="D1213" t="str">
            <v>COLL DE NARGO</v>
          </cell>
          <cell r="E1213" t="str">
            <v>LERIDA</v>
          </cell>
          <cell r="F1213" t="str">
            <v>25793</v>
          </cell>
          <cell r="G1213" t="str">
            <v>973383020/973383264</v>
          </cell>
          <cell r="H1213">
            <v>1.320444</v>
          </cell>
          <cell r="I1213">
            <v>42.172711999999997</v>
          </cell>
          <cell r="J1213" t="str">
            <v>034</v>
          </cell>
          <cell r="K1213" t="str">
            <v>No</v>
          </cell>
        </row>
        <row r="1214">
          <cell r="A1214" t="str">
            <v>33653</v>
          </cell>
          <cell r="B1214" t="str">
            <v>ALBALATE</v>
          </cell>
          <cell r="C1214" t="str">
            <v>A-224 PK: ,2</v>
          </cell>
          <cell r="D1214" t="str">
            <v>ALBALATE DEL ARZOBISPO</v>
          </cell>
          <cell r="E1214" t="str">
            <v>TERUEL</v>
          </cell>
          <cell r="F1214" t="str">
            <v>44540</v>
          </cell>
          <cell r="G1214" t="str">
            <v>978813993/655906646</v>
          </cell>
          <cell r="H1214">
            <v>-0.51058300000000001</v>
          </cell>
          <cell r="I1214">
            <v>41.128360999999998</v>
          </cell>
          <cell r="J1214" t="str">
            <v>034</v>
          </cell>
          <cell r="K1214" t="str">
            <v>Si</v>
          </cell>
        </row>
        <row r="1215">
          <cell r="A1215" t="str">
            <v>33657</v>
          </cell>
          <cell r="B1215" t="str">
            <v>HORNACHUELOS</v>
          </cell>
          <cell r="C1215" t="str">
            <v>CO-141 PK: 7,6</v>
          </cell>
          <cell r="D1215" t="str">
            <v>HORNACHUELOS</v>
          </cell>
          <cell r="E1215" t="str">
            <v>CORDOBA</v>
          </cell>
          <cell r="F1215" t="str">
            <v>14740</v>
          </cell>
          <cell r="G1215" t="str">
            <v>957640125/957640350</v>
          </cell>
          <cell r="H1215">
            <v>-5.247293</v>
          </cell>
          <cell r="I1215">
            <v>37.829771000000001</v>
          </cell>
          <cell r="J1215" t="str">
            <v>034</v>
          </cell>
          <cell r="K1215" t="str">
            <v>Si</v>
          </cell>
        </row>
        <row r="1216">
          <cell r="A1216" t="str">
            <v>33668</v>
          </cell>
          <cell r="B1216" t="str">
            <v>CAZALLA DE LA SIERRA</v>
          </cell>
          <cell r="C1216" t="str">
            <v>A-455 PK: ,5</v>
          </cell>
          <cell r="D1216" t="str">
            <v>CAZALLA DE LA SIERRA</v>
          </cell>
          <cell r="E1216" t="str">
            <v>SEVILLA</v>
          </cell>
          <cell r="F1216" t="str">
            <v>41370</v>
          </cell>
          <cell r="G1216" t="str">
            <v>954883361/608556846</v>
          </cell>
          <cell r="H1216">
            <v>-5.7587650000000004</v>
          </cell>
          <cell r="I1216">
            <v>37.936706999999998</v>
          </cell>
          <cell r="J1216" t="str">
            <v>034</v>
          </cell>
          <cell r="K1216" t="str">
            <v>No</v>
          </cell>
        </row>
        <row r="1217">
          <cell r="A1217" t="str">
            <v>33700</v>
          </cell>
          <cell r="B1217" t="str">
            <v>SANT SIMO</v>
          </cell>
          <cell r="C1217" t="str">
            <v>N-II PK: 647,9</v>
          </cell>
          <cell r="D1217" t="str">
            <v>MATARO</v>
          </cell>
          <cell r="E1217" t="str">
            <v>BARCELONA</v>
          </cell>
          <cell r="F1217" t="str">
            <v>08301</v>
          </cell>
          <cell r="G1217" t="str">
            <v>937964177</v>
          </cell>
          <cell r="H1217">
            <v>2.4575119999999999</v>
          </cell>
          <cell r="I1217">
            <v>41.541615999999998</v>
          </cell>
          <cell r="J1217" t="str">
            <v>034</v>
          </cell>
          <cell r="K1217" t="str">
            <v>No</v>
          </cell>
        </row>
        <row r="1218">
          <cell r="A1218" t="str">
            <v>33702</v>
          </cell>
          <cell r="B1218" t="str">
            <v>OLEIROS</v>
          </cell>
          <cell r="C1218" t="str">
            <v>LC-147 PK: 9,5</v>
          </cell>
          <cell r="D1218" t="str">
            <v>OLEIROS</v>
          </cell>
          <cell r="E1218" t="str">
            <v>LA CORUÑA</v>
          </cell>
          <cell r="F1218" t="str">
            <v>15173</v>
          </cell>
          <cell r="G1218" t="str">
            <v>981610775/677422695</v>
          </cell>
          <cell r="H1218">
            <v>-8.3260579999999997</v>
          </cell>
          <cell r="I1218">
            <v>43.331392000000001</v>
          </cell>
          <cell r="J1218" t="str">
            <v>034</v>
          </cell>
          <cell r="K1218" t="str">
            <v>No</v>
          </cell>
        </row>
        <row r="1219">
          <cell r="A1219" t="str">
            <v>33708</v>
          </cell>
          <cell r="B1219" t="str">
            <v>REYES</v>
          </cell>
          <cell r="C1219" t="str">
            <v>MOSTOLES, 1 - CTRA. VILLAVICIOSA-PINTO, PK 12.8</v>
          </cell>
          <cell r="D1219" t="str">
            <v>FUENLABRADA</v>
          </cell>
          <cell r="E1219" t="str">
            <v>MADRID</v>
          </cell>
          <cell r="F1219" t="str">
            <v>28940</v>
          </cell>
          <cell r="G1219" t="str">
            <v>912094871/916904449</v>
          </cell>
          <cell r="H1219">
            <v>-3.7972039999999998</v>
          </cell>
          <cell r="I1219">
            <v>40.284207000000002</v>
          </cell>
          <cell r="J1219" t="str">
            <v>034</v>
          </cell>
          <cell r="K1219" t="str">
            <v>Si</v>
          </cell>
        </row>
        <row r="1220">
          <cell r="A1220" t="str">
            <v>33710</v>
          </cell>
          <cell r="B1220" t="str">
            <v>SANTA ANA</v>
          </cell>
          <cell r="C1220" t="str">
            <v>SANTA ANA, 83</v>
          </cell>
          <cell r="D1220" t="str">
            <v>PALMA DEL RIO</v>
          </cell>
          <cell r="E1220" t="str">
            <v>CORDOBA</v>
          </cell>
          <cell r="F1220" t="str">
            <v>14700</v>
          </cell>
          <cell r="G1220" t="str">
            <v>957053344/693575370</v>
          </cell>
          <cell r="H1220">
            <v>-5.282667</v>
          </cell>
          <cell r="I1220">
            <v>37.703028000000003</v>
          </cell>
          <cell r="J1220" t="str">
            <v>034</v>
          </cell>
          <cell r="K1220" t="str">
            <v>No</v>
          </cell>
        </row>
        <row r="1221">
          <cell r="A1221" t="str">
            <v>33711</v>
          </cell>
          <cell r="B1221" t="str">
            <v>SANTA COLOMA</v>
          </cell>
          <cell r="C1221" t="str">
            <v>MOZART, 24 ESQ. NAPOLES, 63</v>
          </cell>
          <cell r="D1221" t="str">
            <v>SANTA COLOMA DE GRAMANET</v>
          </cell>
          <cell r="E1221" t="str">
            <v>BARCELONA</v>
          </cell>
          <cell r="F1221" t="str">
            <v>08921</v>
          </cell>
          <cell r="G1221" t="str">
            <v>933915405/657970837</v>
          </cell>
          <cell r="H1221">
            <v>2.217333</v>
          </cell>
          <cell r="I1221">
            <v>41.454222000000001</v>
          </cell>
          <cell r="J1221" t="str">
            <v>034</v>
          </cell>
          <cell r="K1221" t="str">
            <v>No</v>
          </cell>
        </row>
        <row r="1222">
          <cell r="A1222" t="str">
            <v>33732</v>
          </cell>
          <cell r="B1222" t="str">
            <v>CUEVAS DEL BECERRO</v>
          </cell>
          <cell r="C1222" t="str">
            <v>C-341 PK: 37,2</v>
          </cell>
          <cell r="D1222" t="str">
            <v>CUEVAS DEL BECERRO</v>
          </cell>
          <cell r="E1222" t="str">
            <v>MALAGA</v>
          </cell>
          <cell r="F1222" t="str">
            <v>29470</v>
          </cell>
          <cell r="G1222" t="str">
            <v>952162010</v>
          </cell>
          <cell r="H1222">
            <v>-5.0505750000000003</v>
          </cell>
          <cell r="I1222">
            <v>36.870493000000003</v>
          </cell>
          <cell r="J1222" t="str">
            <v>034</v>
          </cell>
          <cell r="K1222" t="str">
            <v>Si</v>
          </cell>
        </row>
        <row r="1223">
          <cell r="A1223" t="str">
            <v>33733</v>
          </cell>
          <cell r="B1223" t="str">
            <v>LA COLONIA</v>
          </cell>
          <cell r="C1223" t="str">
            <v>A-384 PK: 71</v>
          </cell>
          <cell r="D1223" t="str">
            <v>ANTEQUERA</v>
          </cell>
          <cell r="E1223" t="str">
            <v>MALAGA</v>
          </cell>
          <cell r="F1223" t="str">
            <v>29200</v>
          </cell>
          <cell r="G1223" t="str">
            <v>951904777/630980558</v>
          </cell>
          <cell r="H1223">
            <v>-4.7153429999999998</v>
          </cell>
          <cell r="I1223">
            <v>37.062336999999999</v>
          </cell>
          <cell r="J1223" t="str">
            <v>034</v>
          </cell>
          <cell r="K1223" t="str">
            <v>Si</v>
          </cell>
        </row>
        <row r="1224">
          <cell r="A1224" t="str">
            <v>33739</v>
          </cell>
          <cell r="B1224" t="str">
            <v>RIAS BAJAS</v>
          </cell>
          <cell r="C1224" t="str">
            <v>N-525 PK: 56,6</v>
          </cell>
          <cell r="D1224" t="str">
            <v>MOMBUEY</v>
          </cell>
          <cell r="E1224" t="str">
            <v>ZAMORA</v>
          </cell>
          <cell r="F1224" t="str">
            <v>49310</v>
          </cell>
          <cell r="G1224" t="str">
            <v>980642732</v>
          </cell>
          <cell r="H1224">
            <v>-6.3169170000000001</v>
          </cell>
          <cell r="I1224">
            <v>42.020583000000002</v>
          </cell>
          <cell r="J1224" t="str">
            <v>034</v>
          </cell>
          <cell r="K1224" t="str">
            <v>No</v>
          </cell>
        </row>
        <row r="1225">
          <cell r="A1225" t="str">
            <v>33741</v>
          </cell>
          <cell r="B1225" t="str">
            <v>RUTAZAR</v>
          </cell>
          <cell r="C1225" t="str">
            <v>C-190 PK: 3,7</v>
          </cell>
          <cell r="D1225" t="str">
            <v>ALICANTE</v>
          </cell>
          <cell r="E1225" t="str">
            <v>ALICANTE</v>
          </cell>
          <cell r="F1225" t="str">
            <v>03540</v>
          </cell>
          <cell r="G1225" t="str">
            <v>965263719/965260611</v>
          </cell>
          <cell r="H1225">
            <v>-0.43478899999999998</v>
          </cell>
          <cell r="I1225">
            <v>38.363613999999998</v>
          </cell>
          <cell r="J1225" t="str">
            <v>034</v>
          </cell>
          <cell r="K1225" t="str">
            <v>No</v>
          </cell>
        </row>
        <row r="1226">
          <cell r="A1226" t="str">
            <v>33745</v>
          </cell>
          <cell r="B1226" t="str">
            <v>SOS BUTANO</v>
          </cell>
          <cell r="C1226" t="str">
            <v>N-340A PK: 831,5</v>
          </cell>
          <cell r="D1226" t="str">
            <v>GUADASEQUIES</v>
          </cell>
          <cell r="E1226" t="str">
            <v>VALENCIA</v>
          </cell>
          <cell r="F1226" t="str">
            <v>46839</v>
          </cell>
          <cell r="G1226" t="str">
            <v>648658053</v>
          </cell>
          <cell r="H1226">
            <v>-0.49116900000000002</v>
          </cell>
          <cell r="I1226">
            <v>38.931061</v>
          </cell>
          <cell r="J1226" t="str">
            <v>034</v>
          </cell>
          <cell r="K1226" t="str">
            <v>No</v>
          </cell>
        </row>
        <row r="1227">
          <cell r="A1227" t="str">
            <v>33753</v>
          </cell>
          <cell r="B1227" t="str">
            <v>MAJADAHONDA</v>
          </cell>
          <cell r="C1227" t="str">
            <v>M-516 PK: ,5</v>
          </cell>
          <cell r="D1227" t="str">
            <v>MAJADAHONDA</v>
          </cell>
          <cell r="E1227" t="str">
            <v>MADRID</v>
          </cell>
          <cell r="F1227" t="str">
            <v>28220</v>
          </cell>
          <cell r="G1227" t="str">
            <v>916344242/916395436</v>
          </cell>
          <cell r="H1227">
            <v>-3.873291</v>
          </cell>
          <cell r="I1227">
            <v>40.458379000000001</v>
          </cell>
          <cell r="J1227" t="str">
            <v>034</v>
          </cell>
          <cell r="K1227" t="str">
            <v>No</v>
          </cell>
        </row>
        <row r="1228">
          <cell r="A1228" t="str">
            <v>33769</v>
          </cell>
          <cell r="B1228" t="str">
            <v>MOTOSUR</v>
          </cell>
          <cell r="C1228" t="str">
            <v>N-340 PK: 36,6</v>
          </cell>
          <cell r="D1228" t="str">
            <v>VEJER DE LA FRONTERA</v>
          </cell>
          <cell r="E1228" t="str">
            <v>CADIZ</v>
          </cell>
          <cell r="F1228" t="str">
            <v>11150</v>
          </cell>
          <cell r="G1228" t="str">
            <v>956455273/610749714</v>
          </cell>
          <cell r="H1228">
            <v>-5.9612119999999997</v>
          </cell>
          <cell r="I1228">
            <v>36.259886000000002</v>
          </cell>
          <cell r="J1228" t="str">
            <v>034</v>
          </cell>
          <cell r="K1228" t="str">
            <v>No</v>
          </cell>
        </row>
        <row r="1229">
          <cell r="A1229" t="str">
            <v>33776</v>
          </cell>
          <cell r="B1229" t="str">
            <v>USAGRE</v>
          </cell>
          <cell r="C1229" t="str">
            <v>N-432 PK: 96</v>
          </cell>
          <cell r="D1229" t="str">
            <v>USAGRE</v>
          </cell>
          <cell r="E1229" t="str">
            <v>BADAJOZ</v>
          </cell>
          <cell r="F1229" t="str">
            <v>06290</v>
          </cell>
          <cell r="G1229" t="str">
            <v>924585152/924237963</v>
          </cell>
          <cell r="H1229">
            <v>-6.1708059999999998</v>
          </cell>
          <cell r="I1229">
            <v>38.345360999999997</v>
          </cell>
          <cell r="J1229" t="str">
            <v>034</v>
          </cell>
          <cell r="K1229" t="str">
            <v>Si</v>
          </cell>
        </row>
        <row r="1230">
          <cell r="A1230" t="str">
            <v>33780</v>
          </cell>
          <cell r="B1230" t="str">
            <v>LAS TORRES</v>
          </cell>
          <cell r="C1230" t="str">
            <v>AVDA. DE MADRID, 11</v>
          </cell>
          <cell r="D1230" t="str">
            <v>ALMANSA</v>
          </cell>
          <cell r="E1230" t="str">
            <v>ALBACETE</v>
          </cell>
          <cell r="F1230" t="str">
            <v>02640</v>
          </cell>
          <cell r="G1230" t="str">
            <v>967340257/646471562</v>
          </cell>
          <cell r="H1230">
            <v>-1.107885</v>
          </cell>
          <cell r="I1230">
            <v>38.871496999999998</v>
          </cell>
          <cell r="J1230" t="str">
            <v>034</v>
          </cell>
          <cell r="K1230" t="str">
            <v>No</v>
          </cell>
        </row>
        <row r="1231">
          <cell r="A1231" t="str">
            <v>33781</v>
          </cell>
          <cell r="B1231" t="str">
            <v>IDELLA</v>
          </cell>
          <cell r="C1231" t="str">
            <v>N-330A PK: 31,7</v>
          </cell>
          <cell r="D1231" t="str">
            <v>ELDA</v>
          </cell>
          <cell r="E1231" t="str">
            <v>ALICANTE</v>
          </cell>
          <cell r="F1231" t="str">
            <v>03600</v>
          </cell>
          <cell r="G1231" t="str">
            <v>965382743/965398560</v>
          </cell>
          <cell r="H1231">
            <v>-0.78256499999999996</v>
          </cell>
          <cell r="I1231">
            <v>38.460180999999999</v>
          </cell>
          <cell r="J1231" t="str">
            <v>034</v>
          </cell>
          <cell r="K1231" t="str">
            <v>No</v>
          </cell>
        </row>
        <row r="1232">
          <cell r="A1232" t="str">
            <v>33783</v>
          </cell>
          <cell r="B1232" t="str">
            <v>EL CID</v>
          </cell>
          <cell r="C1232" t="str">
            <v>A-31 PK: 204,7</v>
          </cell>
          <cell r="D1232" t="str">
            <v>PETREL</v>
          </cell>
          <cell r="E1232" t="str">
            <v>ALICANTE</v>
          </cell>
          <cell r="F1232" t="str">
            <v>03610</v>
          </cell>
          <cell r="G1232" t="str">
            <v>965372596/965371078</v>
          </cell>
          <cell r="H1232">
            <v>-0.77110730000000005</v>
          </cell>
          <cell r="I1232">
            <v>38.474442000000003</v>
          </cell>
          <cell r="J1232" t="str">
            <v>034</v>
          </cell>
          <cell r="K1232" t="str">
            <v>No</v>
          </cell>
        </row>
        <row r="1233">
          <cell r="A1233" t="str">
            <v>33784</v>
          </cell>
          <cell r="B1233" t="str">
            <v>EL CASTILLO</v>
          </cell>
          <cell r="C1233" t="str">
            <v>A-31 PK: 196</v>
          </cell>
          <cell r="D1233" t="str">
            <v>SAX</v>
          </cell>
          <cell r="E1233" t="str">
            <v>ALICANTE</v>
          </cell>
          <cell r="F1233" t="str">
            <v>03630</v>
          </cell>
          <cell r="G1233" t="str">
            <v>965474275</v>
          </cell>
          <cell r="H1233">
            <v>-0.80813800000000002</v>
          </cell>
          <cell r="I1233">
            <v>38.532162</v>
          </cell>
          <cell r="J1233" t="str">
            <v>034</v>
          </cell>
          <cell r="K1233" t="str">
            <v>No</v>
          </cell>
        </row>
        <row r="1234">
          <cell r="A1234" t="str">
            <v>33808</v>
          </cell>
          <cell r="B1234" t="str">
            <v>CARBURANTES SELAS</v>
          </cell>
          <cell r="C1234" t="str">
            <v>AVDA. ORILLAMAR, 173</v>
          </cell>
          <cell r="D1234" t="str">
            <v>VIGO</v>
          </cell>
          <cell r="E1234" t="str">
            <v>PONTEVEDRA</v>
          </cell>
          <cell r="F1234" t="str">
            <v>36208</v>
          </cell>
          <cell r="G1234" t="str">
            <v>986232975</v>
          </cell>
          <cell r="H1234">
            <v>-8.7456759999999996</v>
          </cell>
          <cell r="I1234">
            <v>42.225284000000002</v>
          </cell>
          <cell r="J1234" t="str">
            <v>034</v>
          </cell>
          <cell r="K1234" t="str">
            <v>No</v>
          </cell>
        </row>
        <row r="1235">
          <cell r="A1235" t="str">
            <v>33812</v>
          </cell>
          <cell r="B1235" t="str">
            <v>NUESTRA SEÑORA DE LAS FUENTES CLARAS</v>
          </cell>
          <cell r="C1235" t="str">
            <v>SE-523 PK: ,5</v>
          </cell>
          <cell r="D1235" t="str">
            <v>AZNALCOLLAR</v>
          </cell>
          <cell r="E1235" t="str">
            <v>SEVILLA</v>
          </cell>
          <cell r="F1235" t="str">
            <v>41870</v>
          </cell>
          <cell r="G1235" t="str">
            <v>954133078/954117033</v>
          </cell>
          <cell r="H1235">
            <v>-6.2671109999999999</v>
          </cell>
          <cell r="I1235">
            <v>37.516666999999998</v>
          </cell>
          <cell r="J1235" t="str">
            <v>034</v>
          </cell>
          <cell r="K1235" t="str">
            <v>No</v>
          </cell>
        </row>
        <row r="1236">
          <cell r="A1236" t="str">
            <v>33814</v>
          </cell>
          <cell r="B1236" t="str">
            <v>ESTERRI D'ANEU</v>
          </cell>
          <cell r="C1236" t="str">
            <v>C-13 PK: 160,9</v>
          </cell>
          <cell r="D1236" t="str">
            <v>ESTERRI DE ANEU</v>
          </cell>
          <cell r="E1236" t="str">
            <v>LERIDA</v>
          </cell>
          <cell r="F1236" t="str">
            <v>25580</v>
          </cell>
          <cell r="G1236" t="str">
            <v>973626416</v>
          </cell>
          <cell r="H1236">
            <v>1.1262840000000001</v>
          </cell>
          <cell r="I1236">
            <v>42.608775999999999</v>
          </cell>
          <cell r="J1236" t="str">
            <v>034</v>
          </cell>
          <cell r="K1236" t="str">
            <v>Si</v>
          </cell>
        </row>
        <row r="1237">
          <cell r="A1237" t="str">
            <v>33816</v>
          </cell>
          <cell r="B1237" t="str">
            <v>SA POBLA</v>
          </cell>
          <cell r="C1237" t="str">
            <v>TRAJINEROS, S/N</v>
          </cell>
          <cell r="D1237" t="str">
            <v>LA PUEBLA</v>
          </cell>
          <cell r="E1237" t="str">
            <v>BALEARES</v>
          </cell>
          <cell r="F1237" t="str">
            <v>07420</v>
          </cell>
          <cell r="G1237" t="str">
            <v>971540067/600376687</v>
          </cell>
          <cell r="H1237">
            <v>3.0169419999999998</v>
          </cell>
          <cell r="I1237">
            <v>39.771526000000001</v>
          </cell>
          <cell r="J1237" t="str">
            <v>034</v>
          </cell>
          <cell r="K1237" t="str">
            <v>Si</v>
          </cell>
        </row>
        <row r="1238">
          <cell r="A1238" t="str">
            <v>33819</v>
          </cell>
          <cell r="B1238" t="str">
            <v>JOSE LUIS HOLGUIN</v>
          </cell>
          <cell r="C1238" t="str">
            <v>EX-104 PK: 37,2</v>
          </cell>
          <cell r="D1238" t="str">
            <v>CASTUERA</v>
          </cell>
          <cell r="E1238" t="str">
            <v>BADAJOZ</v>
          </cell>
          <cell r="F1238" t="str">
            <v>06420</v>
          </cell>
          <cell r="G1238" t="str">
            <v>924772011/924772058</v>
          </cell>
          <cell r="H1238">
            <v>-5.5456519999999996</v>
          </cell>
          <cell r="I1238">
            <v>38.729666999999999</v>
          </cell>
          <cell r="J1238" t="str">
            <v>034</v>
          </cell>
          <cell r="K1238" t="str">
            <v>Si</v>
          </cell>
        </row>
        <row r="1239">
          <cell r="A1239" t="str">
            <v>33820</v>
          </cell>
          <cell r="B1239" t="str">
            <v>ZALAMEA DE LA SERENA</v>
          </cell>
          <cell r="C1239" t="str">
            <v>EX-114 PK: ,2</v>
          </cell>
          <cell r="D1239" t="str">
            <v>ZALAMEA DE LA SERENA</v>
          </cell>
          <cell r="E1239" t="str">
            <v>BADAJOZ</v>
          </cell>
          <cell r="F1239" t="str">
            <v>06430</v>
          </cell>
          <cell r="G1239" t="str">
            <v>924775193/924772058</v>
          </cell>
          <cell r="H1239">
            <v>-5.6612499999999999</v>
          </cell>
          <cell r="I1239">
            <v>38.673693999999998</v>
          </cell>
          <cell r="J1239" t="str">
            <v>034</v>
          </cell>
          <cell r="K1239" t="str">
            <v>No</v>
          </cell>
        </row>
        <row r="1240">
          <cell r="A1240" t="str">
            <v>33833</v>
          </cell>
          <cell r="B1240" t="str">
            <v>ILLORA</v>
          </cell>
          <cell r="C1240" t="str">
            <v>GR-222 PK: ,7</v>
          </cell>
          <cell r="D1240" t="str">
            <v>ILLORA</v>
          </cell>
          <cell r="E1240" t="str">
            <v>GRANADA</v>
          </cell>
          <cell r="F1240" t="str">
            <v>18260</v>
          </cell>
          <cell r="G1240" t="str">
            <v>958463056/958450177</v>
          </cell>
          <cell r="H1240">
            <v>-3.8795280000000001</v>
          </cell>
          <cell r="I1240">
            <v>37.278750000000002</v>
          </cell>
          <cell r="J1240" t="str">
            <v>034</v>
          </cell>
          <cell r="K1240" t="str">
            <v>Si</v>
          </cell>
        </row>
        <row r="1241">
          <cell r="A1241" t="str">
            <v>33843</v>
          </cell>
          <cell r="B1241" t="str">
            <v>VIDAL RICO</v>
          </cell>
          <cell r="C1241" t="str">
            <v>A-31 PK: 220,3</v>
          </cell>
          <cell r="D1241" t="str">
            <v>MONFORTE DEL CID</v>
          </cell>
          <cell r="E1241" t="str">
            <v>ALICANTE</v>
          </cell>
          <cell r="F1241" t="str">
            <v>03670</v>
          </cell>
          <cell r="G1241" t="str">
            <v>965621389/965621372</v>
          </cell>
          <cell r="H1241">
            <v>-0.70455400000000001</v>
          </cell>
          <cell r="I1241">
            <v>38.369219000000001</v>
          </cell>
          <cell r="J1241" t="str">
            <v>034</v>
          </cell>
          <cell r="K1241" t="str">
            <v>No</v>
          </cell>
        </row>
        <row r="1242">
          <cell r="A1242" t="str">
            <v>33852</v>
          </cell>
          <cell r="B1242" t="str">
            <v>ABADIN</v>
          </cell>
          <cell r="C1242" t="str">
            <v>N-634 PK: 603,2</v>
          </cell>
          <cell r="D1242" t="str">
            <v>GONTAN</v>
          </cell>
          <cell r="E1242" t="str">
            <v>LUGO</v>
          </cell>
          <cell r="F1242" t="str">
            <v>27730</v>
          </cell>
          <cell r="G1242" t="str">
            <v>982508035</v>
          </cell>
          <cell r="H1242">
            <v>-7.4503009999999996</v>
          </cell>
          <cell r="I1242">
            <v>43.370547000000002</v>
          </cell>
          <cell r="J1242" t="str">
            <v>034</v>
          </cell>
          <cell r="K1242" t="str">
            <v>Si</v>
          </cell>
        </row>
        <row r="1243">
          <cell r="A1243" t="str">
            <v>33870</v>
          </cell>
          <cell r="B1243" t="str">
            <v>FUTURGAS</v>
          </cell>
          <cell r="C1243" t="str">
            <v>M-404 PK: 17,8</v>
          </cell>
          <cell r="D1243" t="str">
            <v>GRIÑON</v>
          </cell>
          <cell r="E1243" t="str">
            <v>MADRID</v>
          </cell>
          <cell r="F1243" t="str">
            <v>28971</v>
          </cell>
          <cell r="G1243" t="str">
            <v>918141285</v>
          </cell>
          <cell r="H1243">
            <v>-3.8618209999999999</v>
          </cell>
          <cell r="I1243">
            <v>40.206513000000001</v>
          </cell>
          <cell r="J1243" t="str">
            <v>034</v>
          </cell>
          <cell r="K1243" t="str">
            <v>No</v>
          </cell>
        </row>
        <row r="1244">
          <cell r="A1244" t="str">
            <v>33871</v>
          </cell>
          <cell r="B1244" t="str">
            <v>VILLARROBLEDO</v>
          </cell>
          <cell r="C1244" t="str">
            <v>N-310 PK: 120,5</v>
          </cell>
          <cell r="D1244" t="str">
            <v>VILLARROBLEDO</v>
          </cell>
          <cell r="E1244" t="str">
            <v>ALBACETE</v>
          </cell>
          <cell r="F1244" t="str">
            <v>02600</v>
          </cell>
          <cell r="G1244" t="str">
            <v>967573109/699652805</v>
          </cell>
          <cell r="H1244">
            <v>-2.7137220000000002</v>
          </cell>
          <cell r="I1244">
            <v>39.198</v>
          </cell>
          <cell r="J1244" t="str">
            <v>034</v>
          </cell>
          <cell r="K1244" t="str">
            <v>Si</v>
          </cell>
        </row>
        <row r="1245">
          <cell r="A1245" t="str">
            <v>33875</v>
          </cell>
          <cell r="B1245" t="str">
            <v>RIAÑO</v>
          </cell>
          <cell r="C1245" t="str">
            <v>N-120A PK: 43,2</v>
          </cell>
          <cell r="D1245" t="str">
            <v>BAÑARES</v>
          </cell>
          <cell r="E1245" t="str">
            <v>LA RIOJA</v>
          </cell>
          <cell r="F1245" t="str">
            <v>26257</v>
          </cell>
          <cell r="G1245" t="str">
            <v>941340945/670579515</v>
          </cell>
          <cell r="H1245">
            <v>-2.935171</v>
          </cell>
          <cell r="I1245">
            <v>42.439684</v>
          </cell>
          <cell r="J1245" t="str">
            <v>034</v>
          </cell>
          <cell r="K1245" t="str">
            <v>Si</v>
          </cell>
        </row>
        <row r="1246">
          <cell r="A1246" t="str">
            <v>33876</v>
          </cell>
          <cell r="B1246" t="str">
            <v>PORT DE LA SELVA</v>
          </cell>
          <cell r="C1246" t="str">
            <v>GE-612 PK: 1</v>
          </cell>
          <cell r="D1246" t="str">
            <v>PUERTO DE LA SELVA</v>
          </cell>
          <cell r="E1246" t="str">
            <v>GERONA</v>
          </cell>
          <cell r="F1246" t="str">
            <v>17489</v>
          </cell>
          <cell r="G1246" t="str">
            <v>972387047/972231529</v>
          </cell>
          <cell r="H1246">
            <v>3.1995</v>
          </cell>
          <cell r="I1246">
            <v>42.334499999999998</v>
          </cell>
          <cell r="J1246" t="str">
            <v>034</v>
          </cell>
          <cell r="K1246" t="str">
            <v>No</v>
          </cell>
        </row>
        <row r="1247">
          <cell r="A1247" t="str">
            <v>33887</v>
          </cell>
          <cell r="B1247" t="str">
            <v>ALCADOZO</v>
          </cell>
          <cell r="C1247" t="str">
            <v>CM-3203 PK: 41,9</v>
          </cell>
          <cell r="D1247" t="str">
            <v>ALCADOZO</v>
          </cell>
          <cell r="E1247" t="str">
            <v>ALBACETE</v>
          </cell>
          <cell r="F1247" t="str">
            <v>02124</v>
          </cell>
          <cell r="G1247" t="str">
            <v>967291456/635077785</v>
          </cell>
          <cell r="H1247">
            <v>-1.9791479999999999</v>
          </cell>
          <cell r="I1247">
            <v>38.646925000000003</v>
          </cell>
          <cell r="J1247" t="str">
            <v>034</v>
          </cell>
          <cell r="K1247" t="str">
            <v>Si</v>
          </cell>
        </row>
        <row r="1248">
          <cell r="A1248" t="str">
            <v>33896</v>
          </cell>
          <cell r="B1248" t="str">
            <v>CADAVO</v>
          </cell>
          <cell r="C1248" t="str">
            <v>LU-710 PK: 16</v>
          </cell>
          <cell r="D1248" t="str">
            <v>CADAVO</v>
          </cell>
          <cell r="E1248" t="str">
            <v>LUGO</v>
          </cell>
          <cell r="F1248" t="str">
            <v>27130</v>
          </cell>
          <cell r="G1248" t="str">
            <v>982354266</v>
          </cell>
          <cell r="H1248">
            <v>-7.2443710000000001</v>
          </cell>
          <cell r="I1248">
            <v>43.014049</v>
          </cell>
          <cell r="J1248" t="str">
            <v>034</v>
          </cell>
          <cell r="K1248" t="str">
            <v>Si</v>
          </cell>
        </row>
        <row r="1249">
          <cell r="A1249" t="str">
            <v>33897</v>
          </cell>
          <cell r="B1249" t="str">
            <v>HOYO DE MANZANARES</v>
          </cell>
          <cell r="C1249" t="str">
            <v>M-618 PK: 16,8</v>
          </cell>
          <cell r="D1249" t="str">
            <v>HOYO DE MANZANARES</v>
          </cell>
          <cell r="E1249" t="str">
            <v>MADRID</v>
          </cell>
          <cell r="F1249" t="str">
            <v>28240</v>
          </cell>
          <cell r="G1249" t="str">
            <v>918566204</v>
          </cell>
          <cell r="H1249">
            <v>-3.9043999999999999</v>
          </cell>
          <cell r="I1249">
            <v>40.604922000000002</v>
          </cell>
          <cell r="J1249" t="str">
            <v>034</v>
          </cell>
          <cell r="K1249" t="str">
            <v>No</v>
          </cell>
        </row>
        <row r="1250">
          <cell r="A1250" t="str">
            <v>33904</v>
          </cell>
          <cell r="B1250" t="str">
            <v>DELTA OIL</v>
          </cell>
          <cell r="C1250" t="str">
            <v>CM-4107 PK: 16,2</v>
          </cell>
          <cell r="D1250" t="str">
            <v>BOLAÑOS DE CALATRAVA</v>
          </cell>
          <cell r="E1250" t="str">
            <v>CIUDAD REAL</v>
          </cell>
          <cell r="F1250" t="str">
            <v>13260</v>
          </cell>
          <cell r="G1250" t="str">
            <v>926872523/686072445</v>
          </cell>
          <cell r="H1250">
            <v>-3.6629670000000001</v>
          </cell>
          <cell r="I1250">
            <v>38.914954000000002</v>
          </cell>
          <cell r="J1250" t="str">
            <v>034</v>
          </cell>
          <cell r="K1250" t="str">
            <v>Si</v>
          </cell>
        </row>
        <row r="1251">
          <cell r="A1251" t="str">
            <v>33905</v>
          </cell>
          <cell r="B1251" t="str">
            <v>LOS LLANOS</v>
          </cell>
          <cell r="C1251" t="str">
            <v>ZA-528 PK: ,3</v>
          </cell>
          <cell r="D1251" t="str">
            <v>ZAMORA</v>
          </cell>
          <cell r="E1251" t="str">
            <v>ZAMORA</v>
          </cell>
          <cell r="F1251" t="str">
            <v>49027</v>
          </cell>
          <cell r="G1251" t="str">
            <v>980538340</v>
          </cell>
          <cell r="H1251">
            <v>-5.7706109999999997</v>
          </cell>
          <cell r="I1251">
            <v>41.474972000000001</v>
          </cell>
          <cell r="J1251" t="str">
            <v>034</v>
          </cell>
          <cell r="K1251" t="str">
            <v>No</v>
          </cell>
        </row>
        <row r="1252">
          <cell r="A1252" t="str">
            <v>33908</v>
          </cell>
          <cell r="B1252" t="str">
            <v>AZUARA</v>
          </cell>
          <cell r="C1252" t="str">
            <v>Z-103 PK: 37</v>
          </cell>
          <cell r="D1252" t="str">
            <v>AZUARA</v>
          </cell>
          <cell r="E1252" t="str">
            <v>ZARAGOZA</v>
          </cell>
          <cell r="F1252" t="str">
            <v>50140</v>
          </cell>
          <cell r="G1252" t="str">
            <v>976834240</v>
          </cell>
          <cell r="H1252">
            <v>-0.86899999999999999</v>
          </cell>
          <cell r="I1252">
            <v>41.259110999999997</v>
          </cell>
          <cell r="J1252" t="str">
            <v>034</v>
          </cell>
          <cell r="K1252" t="str">
            <v>No</v>
          </cell>
        </row>
        <row r="1253">
          <cell r="A1253" t="str">
            <v>33911</v>
          </cell>
          <cell r="B1253" t="str">
            <v>LOS LLANOS</v>
          </cell>
          <cell r="C1253" t="str">
            <v>CM-412 PK: 58,8</v>
          </cell>
          <cell r="D1253" t="str">
            <v>ALMAGRO</v>
          </cell>
          <cell r="E1253" t="str">
            <v>CIUDAD REAL</v>
          </cell>
          <cell r="F1253" t="str">
            <v>13270</v>
          </cell>
          <cell r="G1253" t="str">
            <v>607228176/609943393</v>
          </cell>
          <cell r="H1253">
            <v>-3.7079119999999999</v>
          </cell>
          <cell r="I1253">
            <v>38.885088000000003</v>
          </cell>
          <cell r="J1253" t="str">
            <v>034</v>
          </cell>
          <cell r="K1253" t="str">
            <v>No</v>
          </cell>
        </row>
        <row r="1254">
          <cell r="A1254" t="str">
            <v>33914</v>
          </cell>
          <cell r="B1254" t="str">
            <v>ASUNCION</v>
          </cell>
          <cell r="C1254" t="str">
            <v>V-3067 PK: ,1</v>
          </cell>
          <cell r="D1254" t="str">
            <v>TORRENTE</v>
          </cell>
          <cell r="E1254" t="str">
            <v>VALENCIA</v>
          </cell>
          <cell r="F1254" t="str">
            <v>46900</v>
          </cell>
          <cell r="G1254" t="str">
            <v>961551054</v>
          </cell>
          <cell r="H1254">
            <v>-0.47254099999999999</v>
          </cell>
          <cell r="I1254">
            <v>39.436864</v>
          </cell>
          <cell r="J1254" t="str">
            <v>034</v>
          </cell>
          <cell r="K1254" t="str">
            <v>No</v>
          </cell>
        </row>
        <row r="1255">
          <cell r="A1255" t="str">
            <v>33917</v>
          </cell>
          <cell r="B1255" t="str">
            <v>HOSPITAL DE ORBIGO</v>
          </cell>
          <cell r="C1255" t="str">
            <v>N-120 PK: 335,3</v>
          </cell>
          <cell r="D1255" t="str">
            <v>HOSPITAL DE ORBIGO</v>
          </cell>
          <cell r="E1255" t="str">
            <v>LEON</v>
          </cell>
          <cell r="F1255" t="str">
            <v>24286</v>
          </cell>
          <cell r="G1255" t="str">
            <v>987361010/987388347</v>
          </cell>
          <cell r="H1255">
            <v>-5.882428</v>
          </cell>
          <cell r="I1255">
            <v>42.458520999999998</v>
          </cell>
          <cell r="J1255" t="str">
            <v>034</v>
          </cell>
          <cell r="K1255" t="str">
            <v>Si</v>
          </cell>
        </row>
        <row r="1256">
          <cell r="A1256" t="str">
            <v>33928</v>
          </cell>
          <cell r="B1256" t="str">
            <v>VITIGUDINO</v>
          </cell>
          <cell r="C1256" t="str">
            <v>SA-517 PK: 68</v>
          </cell>
          <cell r="D1256" t="str">
            <v>VITIGUDINO</v>
          </cell>
          <cell r="E1256" t="str">
            <v>SALAMANCA</v>
          </cell>
          <cell r="F1256" t="str">
            <v>37210</v>
          </cell>
          <cell r="G1256" t="str">
            <v>923500476</v>
          </cell>
          <cell r="H1256">
            <v>-6.4329879999999999</v>
          </cell>
          <cell r="I1256">
            <v>41.012875000000001</v>
          </cell>
          <cell r="J1256" t="str">
            <v>034</v>
          </cell>
          <cell r="K1256" t="str">
            <v>No</v>
          </cell>
        </row>
        <row r="1257">
          <cell r="A1257" t="str">
            <v>33929</v>
          </cell>
          <cell r="B1257" t="str">
            <v>CALERUEGA</v>
          </cell>
          <cell r="C1257" t="str">
            <v>BU-910 PK: 24,6</v>
          </cell>
          <cell r="D1257" t="str">
            <v>CALERUEGA</v>
          </cell>
          <cell r="E1257" t="str">
            <v>BURGOS</v>
          </cell>
          <cell r="F1257" t="str">
            <v>09451</v>
          </cell>
          <cell r="G1257" t="str">
            <v>947534008/639108822</v>
          </cell>
          <cell r="H1257">
            <v>-3.489697</v>
          </cell>
          <cell r="I1257">
            <v>41.823695999999998</v>
          </cell>
          <cell r="J1257" t="str">
            <v>034</v>
          </cell>
          <cell r="K1257" t="str">
            <v>No</v>
          </cell>
        </row>
        <row r="1258">
          <cell r="A1258" t="str">
            <v>33936</v>
          </cell>
          <cell r="B1258" t="str">
            <v>PETROLARANJUEZ</v>
          </cell>
          <cell r="C1258" t="str">
            <v>A-4 PK: 47,3</v>
          </cell>
          <cell r="D1258" t="str">
            <v>ARANJUEZ</v>
          </cell>
          <cell r="E1258" t="str">
            <v>MADRID</v>
          </cell>
          <cell r="F1258" t="str">
            <v>28300</v>
          </cell>
          <cell r="G1258" t="str">
            <v>918921046</v>
          </cell>
          <cell r="H1258">
            <v>-3.6452209999999998</v>
          </cell>
          <cell r="I1258">
            <v>40.020757000000003</v>
          </cell>
          <cell r="J1258" t="str">
            <v>034</v>
          </cell>
          <cell r="K1258" t="str">
            <v>Si</v>
          </cell>
        </row>
        <row r="1259">
          <cell r="A1259" t="str">
            <v>33937</v>
          </cell>
          <cell r="B1259" t="str">
            <v>SAN ANTONIO</v>
          </cell>
          <cell r="C1259" t="str">
            <v>A-358 PK: 37,5</v>
          </cell>
          <cell r="D1259" t="str">
            <v>ROQUETAS DE MAR</v>
          </cell>
          <cell r="E1259" t="str">
            <v>ALMERIA</v>
          </cell>
          <cell r="F1259" t="str">
            <v>04740</v>
          </cell>
          <cell r="G1259" t="str">
            <v>950323462/950320881</v>
          </cell>
          <cell r="H1259">
            <v>-2.6456390000000001</v>
          </cell>
          <cell r="I1259">
            <v>36.759478000000001</v>
          </cell>
          <cell r="J1259" t="str">
            <v>034</v>
          </cell>
          <cell r="K1259" t="str">
            <v>Si</v>
          </cell>
        </row>
        <row r="1260">
          <cell r="A1260" t="str">
            <v>33940</v>
          </cell>
          <cell r="B1260" t="str">
            <v>LOS RAMOS</v>
          </cell>
          <cell r="C1260" t="str">
            <v>MU-300 PK: 10,5</v>
          </cell>
          <cell r="D1260" t="str">
            <v>LOS RAMOS</v>
          </cell>
          <cell r="E1260" t="str">
            <v>MURCIA</v>
          </cell>
          <cell r="F1260" t="str">
            <v>30589</v>
          </cell>
          <cell r="G1260" t="str">
            <v>968874434</v>
          </cell>
          <cell r="H1260">
            <v>-1.0283610000000001</v>
          </cell>
          <cell r="I1260">
            <v>37.996194000000003</v>
          </cell>
          <cell r="J1260" t="str">
            <v>034</v>
          </cell>
          <cell r="K1260" t="str">
            <v>No</v>
          </cell>
        </row>
        <row r="1261">
          <cell r="A1261" t="str">
            <v>33956</v>
          </cell>
          <cell r="B1261" t="str">
            <v>LINARES DE RIOFRIO</v>
          </cell>
          <cell r="C1261" t="str">
            <v>C-512 PK: 53,4</v>
          </cell>
          <cell r="D1261" t="str">
            <v>LINARES DE RIOFRIO</v>
          </cell>
          <cell r="E1261" t="str">
            <v>SALAMANCA</v>
          </cell>
          <cell r="F1261" t="str">
            <v>37760</v>
          </cell>
          <cell r="G1261" t="str">
            <v>923416171/606371774</v>
          </cell>
          <cell r="H1261">
            <v>-5.9187719999999997</v>
          </cell>
          <cell r="I1261">
            <v>40.579414</v>
          </cell>
          <cell r="J1261" t="str">
            <v>034</v>
          </cell>
          <cell r="K1261" t="str">
            <v>No</v>
          </cell>
        </row>
        <row r="1262">
          <cell r="A1262" t="str">
            <v>33973</v>
          </cell>
          <cell r="B1262" t="str">
            <v>A GANDARA</v>
          </cell>
          <cell r="C1262" t="str">
            <v>AVDA. DEL MAR, 96 - P.I. LA GANDARA, PARCELAS 96-97</v>
          </cell>
          <cell r="D1262" t="str">
            <v>NARON</v>
          </cell>
          <cell r="E1262" t="str">
            <v>LA CORUÑA</v>
          </cell>
          <cell r="F1262" t="str">
            <v>15570</v>
          </cell>
          <cell r="G1262" t="str">
            <v>981325890</v>
          </cell>
          <cell r="H1262">
            <v>-8.1998250000000006</v>
          </cell>
          <cell r="I1262">
            <v>43.489083000000001</v>
          </cell>
          <cell r="J1262" t="str">
            <v>034</v>
          </cell>
          <cell r="K1262" t="str">
            <v>No</v>
          </cell>
        </row>
        <row r="1263">
          <cell r="A1263" t="str">
            <v>33977</v>
          </cell>
          <cell r="B1263" t="str">
            <v>CARO</v>
          </cell>
          <cell r="C1263" t="str">
            <v>A-92 PK: 280,6</v>
          </cell>
          <cell r="D1263" t="str">
            <v>DARRO</v>
          </cell>
          <cell r="E1263" t="str">
            <v>GRANADA</v>
          </cell>
          <cell r="F1263" t="str">
            <v>18181</v>
          </cell>
          <cell r="G1263" t="str">
            <v>958680031/656804691</v>
          </cell>
          <cell r="H1263">
            <v>-3.2672219999999998</v>
          </cell>
          <cell r="I1263">
            <v>37.322667000000003</v>
          </cell>
          <cell r="J1263" t="str">
            <v>034</v>
          </cell>
          <cell r="K1263" t="str">
            <v>No</v>
          </cell>
        </row>
        <row r="1264">
          <cell r="A1264" t="str">
            <v>33979</v>
          </cell>
          <cell r="B1264" t="str">
            <v>LA PINADA</v>
          </cell>
          <cell r="C1264" t="str">
            <v>N-234A PK: 3,2</v>
          </cell>
          <cell r="D1264" t="str">
            <v>SAGUNTO</v>
          </cell>
          <cell r="E1264" t="str">
            <v>VALENCIA</v>
          </cell>
          <cell r="F1264" t="str">
            <v>46500</v>
          </cell>
          <cell r="G1264" t="str">
            <v>962664772</v>
          </cell>
          <cell r="H1264">
            <v>-0.31027100000000002</v>
          </cell>
          <cell r="I1264">
            <v>39.672187000000001</v>
          </cell>
          <cell r="J1264" t="str">
            <v>034</v>
          </cell>
          <cell r="K1264" t="str">
            <v>No</v>
          </cell>
        </row>
        <row r="1265">
          <cell r="A1265" t="str">
            <v>33992</v>
          </cell>
          <cell r="B1265" t="str">
            <v>E.S. ZALLA</v>
          </cell>
          <cell r="C1265" t="str">
            <v>EL BAULAR, 11</v>
          </cell>
          <cell r="D1265" t="str">
            <v>ZALLA</v>
          </cell>
          <cell r="E1265" t="str">
            <v>VIZCAYA</v>
          </cell>
          <cell r="F1265" t="str">
            <v>48860</v>
          </cell>
          <cell r="G1265" t="str">
            <v>946670129</v>
          </cell>
          <cell r="H1265">
            <v>-3.1266389999999999</v>
          </cell>
          <cell r="I1265">
            <v>43.212361000000001</v>
          </cell>
          <cell r="J1265" t="str">
            <v>034</v>
          </cell>
          <cell r="K1265" t="str">
            <v>Si</v>
          </cell>
        </row>
        <row r="1266">
          <cell r="A1266" t="str">
            <v>34002</v>
          </cell>
          <cell r="B1266" t="str">
            <v>VILLARROBLEDO II</v>
          </cell>
          <cell r="C1266" t="str">
            <v>N-310A PK: 131,5</v>
          </cell>
          <cell r="D1266" t="str">
            <v>VILLARROBLEDO</v>
          </cell>
          <cell r="E1266" t="str">
            <v>ALBACETE</v>
          </cell>
          <cell r="F1266" t="str">
            <v>02600</v>
          </cell>
          <cell r="G1266" t="str">
            <v>967147254/699652805</v>
          </cell>
          <cell r="H1266">
            <v>-2.5991770000000001</v>
          </cell>
          <cell r="I1266">
            <v>39.261659000000002</v>
          </cell>
          <cell r="J1266" t="str">
            <v>034</v>
          </cell>
          <cell r="K1266" t="str">
            <v>No</v>
          </cell>
        </row>
        <row r="1267">
          <cell r="A1267" t="str">
            <v>34010</v>
          </cell>
          <cell r="B1267" t="str">
            <v>MORALEJA DE ENMEDIO</v>
          </cell>
          <cell r="C1267" t="str">
            <v>M-413 PK: 3,8</v>
          </cell>
          <cell r="D1267" t="str">
            <v>MORALEJA DE ENMEDIO</v>
          </cell>
          <cell r="E1267" t="str">
            <v>MADRID</v>
          </cell>
          <cell r="F1267" t="str">
            <v>28950</v>
          </cell>
          <cell r="G1267" t="str">
            <v>910093458/695493007</v>
          </cell>
          <cell r="H1267">
            <v>-3.8493979999999999</v>
          </cell>
          <cell r="I1267">
            <v>40.261533</v>
          </cell>
          <cell r="J1267" t="str">
            <v>034</v>
          </cell>
          <cell r="K1267" t="str">
            <v>No</v>
          </cell>
        </row>
        <row r="1268">
          <cell r="A1268" t="str">
            <v>34023</v>
          </cell>
          <cell r="B1268" t="str">
            <v>ALMARGEN</v>
          </cell>
          <cell r="C1268" t="str">
            <v>A-384 PK: 44</v>
          </cell>
          <cell r="D1268" t="str">
            <v>ALMARGEN</v>
          </cell>
          <cell r="E1268" t="str">
            <v>MALAGA</v>
          </cell>
          <cell r="F1268" t="str">
            <v>29330</v>
          </cell>
          <cell r="G1268" t="str">
            <v>611677021/677077978</v>
          </cell>
          <cell r="H1268">
            <v>-5.0013560000000004</v>
          </cell>
          <cell r="I1268">
            <v>37.005800000000001</v>
          </cell>
          <cell r="J1268" t="str">
            <v>034</v>
          </cell>
          <cell r="K1268" t="str">
            <v>No</v>
          </cell>
        </row>
        <row r="1269">
          <cell r="A1269" t="str">
            <v>34032</v>
          </cell>
          <cell r="B1269" t="str">
            <v>COSTA BLANCA</v>
          </cell>
          <cell r="C1269" t="str">
            <v>AVDA. PINTOR GASTON CASTELLO, 58</v>
          </cell>
          <cell r="D1269" t="str">
            <v>ALICANTE</v>
          </cell>
          <cell r="E1269" t="str">
            <v>ALICANTE</v>
          </cell>
          <cell r="F1269" t="str">
            <v>03014</v>
          </cell>
          <cell r="G1269" t="str">
            <v>965178729</v>
          </cell>
          <cell r="H1269">
            <v>-0.48705500000000002</v>
          </cell>
          <cell r="I1269">
            <v>38.375126999999999</v>
          </cell>
          <cell r="J1269" t="str">
            <v>034</v>
          </cell>
          <cell r="K1269" t="str">
            <v>No</v>
          </cell>
        </row>
        <row r="1270">
          <cell r="A1270" t="str">
            <v>34040</v>
          </cell>
          <cell r="B1270" t="str">
            <v>TRUJILLO</v>
          </cell>
          <cell r="C1270" t="str">
            <v>N-VA PK: 251,8</v>
          </cell>
          <cell r="D1270" t="str">
            <v>TRUJILLO</v>
          </cell>
          <cell r="E1270" t="str">
            <v>CACERES</v>
          </cell>
          <cell r="F1270" t="str">
            <v>10200</v>
          </cell>
          <cell r="G1270" t="str">
            <v>927320431</v>
          </cell>
          <cell r="H1270">
            <v>-5.8633670000000002</v>
          </cell>
          <cell r="I1270">
            <v>39.468786000000001</v>
          </cell>
          <cell r="J1270" t="str">
            <v>034</v>
          </cell>
          <cell r="K1270" t="str">
            <v>Si</v>
          </cell>
        </row>
        <row r="1271">
          <cell r="A1271" t="str">
            <v>34046</v>
          </cell>
          <cell r="B1271" t="str">
            <v>PATRICIO CHAMORRO</v>
          </cell>
          <cell r="C1271" t="str">
            <v>ALMANSA, 2</v>
          </cell>
          <cell r="D1271" t="str">
            <v>ALBACETE</v>
          </cell>
          <cell r="E1271" t="str">
            <v>ALBACETE</v>
          </cell>
          <cell r="F1271" t="str">
            <v>02006</v>
          </cell>
          <cell r="G1271" t="str">
            <v>967215606/662177934</v>
          </cell>
          <cell r="H1271">
            <v>-1.8474809999999999</v>
          </cell>
          <cell r="I1271">
            <v>38.984107999999999</v>
          </cell>
          <cell r="J1271" t="str">
            <v>034</v>
          </cell>
          <cell r="K1271" t="str">
            <v>No</v>
          </cell>
        </row>
        <row r="1272">
          <cell r="A1272" t="str">
            <v>34048</v>
          </cell>
          <cell r="B1272" t="str">
            <v>ESTACION DE SERVICIO CUESTA</v>
          </cell>
          <cell r="C1272" t="str">
            <v>CC-L PK: 8</v>
          </cell>
          <cell r="D1272" t="str">
            <v>TORRECILLAS DE LA TIESA</v>
          </cell>
          <cell r="E1272" t="str">
            <v>CACERES</v>
          </cell>
          <cell r="F1272" t="str">
            <v>10252</v>
          </cell>
          <cell r="G1272" t="str">
            <v>927338110</v>
          </cell>
          <cell r="H1272">
            <v>-5.7422930000000001</v>
          </cell>
          <cell r="I1272">
            <v>39.565904000000003</v>
          </cell>
          <cell r="J1272" t="str">
            <v>034</v>
          </cell>
          <cell r="K1272" t="str">
            <v>Si</v>
          </cell>
        </row>
        <row r="1273">
          <cell r="A1273" t="str">
            <v>34052</v>
          </cell>
          <cell r="B1273" t="str">
            <v>AVENIDA DEL MAR</v>
          </cell>
          <cell r="C1273" t="str">
            <v>AVDA. DEL MAR, S/N - PARAJE SANTA MARGARITA, 7</v>
          </cell>
          <cell r="D1273" t="str">
            <v>PALAFRUGELL</v>
          </cell>
          <cell r="E1273" t="str">
            <v>GERONA</v>
          </cell>
          <cell r="F1273" t="str">
            <v>17200</v>
          </cell>
          <cell r="G1273" t="str">
            <v>972611688/972303587</v>
          </cell>
          <cell r="H1273">
            <v>3.1726369999999999</v>
          </cell>
          <cell r="I1273">
            <v>41.908746000000001</v>
          </cell>
          <cell r="J1273" t="str">
            <v>034</v>
          </cell>
          <cell r="K1273" t="str">
            <v>No</v>
          </cell>
        </row>
        <row r="1274">
          <cell r="A1274" t="str">
            <v>34053</v>
          </cell>
          <cell r="B1274" t="str">
            <v>LA CORONADA</v>
          </cell>
          <cell r="C1274" t="str">
            <v>PASEO NUEVO, S/N - AVDA. JOSE MARIA PEMAN, S/N</v>
          </cell>
          <cell r="D1274" t="str">
            <v>CALAÑAS</v>
          </cell>
          <cell r="E1274" t="str">
            <v>HUELVA</v>
          </cell>
          <cell r="F1274" t="str">
            <v>21300</v>
          </cell>
          <cell r="G1274" t="str">
            <v>959565371/650310828</v>
          </cell>
          <cell r="H1274">
            <v>-6.8766449999999999</v>
          </cell>
          <cell r="I1274">
            <v>37.653143</v>
          </cell>
          <cell r="J1274" t="str">
            <v>034</v>
          </cell>
          <cell r="K1274" t="str">
            <v>Si</v>
          </cell>
        </row>
        <row r="1275">
          <cell r="A1275" t="str">
            <v>34054</v>
          </cell>
          <cell r="B1275" t="str">
            <v>CARTAYA</v>
          </cell>
          <cell r="C1275" t="str">
            <v>N-431 PK: 104</v>
          </cell>
          <cell r="D1275" t="str">
            <v>CARTAYA</v>
          </cell>
          <cell r="E1275" t="str">
            <v>HUELVA</v>
          </cell>
          <cell r="F1275" t="str">
            <v>21450</v>
          </cell>
          <cell r="G1275" t="str">
            <v>959393003/959393003</v>
          </cell>
          <cell r="H1275">
            <v>-7.0799019999999997</v>
          </cell>
          <cell r="I1275">
            <v>37.318468000000003</v>
          </cell>
          <cell r="J1275" t="str">
            <v>034</v>
          </cell>
          <cell r="K1275" t="str">
            <v>No</v>
          </cell>
        </row>
        <row r="1276">
          <cell r="A1276" t="str">
            <v>34056</v>
          </cell>
          <cell r="B1276" t="str">
            <v>ALCALA DEL RIO</v>
          </cell>
          <cell r="C1276" t="str">
            <v>A-8006 PK: 13,6</v>
          </cell>
          <cell r="D1276" t="str">
            <v>ALCALA DEL RIO</v>
          </cell>
          <cell r="E1276" t="str">
            <v>SEVILLA</v>
          </cell>
          <cell r="F1276" t="str">
            <v>41200</v>
          </cell>
          <cell r="G1276" t="str">
            <v>955650780/954780332</v>
          </cell>
          <cell r="H1276">
            <v>-5.9874460000000003</v>
          </cell>
          <cell r="I1276">
            <v>37.512082999999997</v>
          </cell>
          <cell r="J1276" t="str">
            <v>034</v>
          </cell>
          <cell r="K1276" t="str">
            <v>Si</v>
          </cell>
        </row>
        <row r="1277">
          <cell r="A1277" t="str">
            <v>34069</v>
          </cell>
          <cell r="B1277" t="str">
            <v>GASOFUEL</v>
          </cell>
          <cell r="C1277" t="str">
            <v>GU-124 PK: 1</v>
          </cell>
          <cell r="D1277" t="str">
            <v>GUADALAJARA</v>
          </cell>
          <cell r="E1277" t="str">
            <v>GUADALAJARA</v>
          </cell>
          <cell r="F1277" t="str">
            <v>19004</v>
          </cell>
          <cell r="G1277" t="str">
            <v>949217762</v>
          </cell>
          <cell r="H1277">
            <v>-3.1761059999999999</v>
          </cell>
          <cell r="I1277">
            <v>40.645820000000001</v>
          </cell>
          <cell r="J1277" t="str">
            <v>034</v>
          </cell>
          <cell r="K1277" t="str">
            <v>No</v>
          </cell>
        </row>
        <row r="1278">
          <cell r="A1278" t="str">
            <v>34071</v>
          </cell>
          <cell r="B1278" t="str">
            <v>STORE-1</v>
          </cell>
          <cell r="C1278" t="str">
            <v>GRAMIL, 2 - P.I. STORE, PARCELA E-2</v>
          </cell>
          <cell r="D1278" t="str">
            <v>SEVILLA</v>
          </cell>
          <cell r="E1278" t="str">
            <v>SEVILLA</v>
          </cell>
          <cell r="F1278" t="str">
            <v>41008</v>
          </cell>
          <cell r="G1278" t="str">
            <v>627413666</v>
          </cell>
          <cell r="H1278">
            <v>-5.9631749999999997</v>
          </cell>
          <cell r="I1278">
            <v>37.403623000000003</v>
          </cell>
          <cell r="J1278" t="str">
            <v>034</v>
          </cell>
          <cell r="K1278" t="str">
            <v>No</v>
          </cell>
        </row>
        <row r="1279">
          <cell r="A1279" t="str">
            <v>34087</v>
          </cell>
          <cell r="B1279" t="str">
            <v>TEBA</v>
          </cell>
          <cell r="C1279" t="str">
            <v>MA-465 PK: 2</v>
          </cell>
          <cell r="D1279" t="str">
            <v>TEBA</v>
          </cell>
          <cell r="E1279" t="str">
            <v>MALAGA</v>
          </cell>
          <cell r="F1279" t="str">
            <v>29327</v>
          </cell>
          <cell r="G1279" t="str">
            <v>952748347/954367105</v>
          </cell>
          <cell r="H1279">
            <v>-4.8965540000000001</v>
          </cell>
          <cell r="I1279">
            <v>36.978543999999999</v>
          </cell>
          <cell r="J1279" t="str">
            <v>034</v>
          </cell>
          <cell r="K1279" t="str">
            <v>Si</v>
          </cell>
        </row>
        <row r="1280">
          <cell r="A1280" t="str">
            <v>34091</v>
          </cell>
          <cell r="B1280" t="str">
            <v>LAS LOMAS</v>
          </cell>
          <cell r="C1280" t="str">
            <v>N-340A PK: 444</v>
          </cell>
          <cell r="D1280" t="str">
            <v>ALMERIA</v>
          </cell>
          <cell r="E1280" t="str">
            <v>ALMERIA</v>
          </cell>
          <cell r="F1280" t="str">
            <v>04009</v>
          </cell>
          <cell r="G1280" t="str">
            <v>950142012/950141003</v>
          </cell>
          <cell r="H1280">
            <v>-2.4472239999999998</v>
          </cell>
          <cell r="I1280">
            <v>36.857849999999999</v>
          </cell>
          <cell r="J1280" t="str">
            <v>034</v>
          </cell>
          <cell r="K1280" t="str">
            <v>No</v>
          </cell>
        </row>
        <row r="1281">
          <cell r="A1281" t="str">
            <v>34093</v>
          </cell>
          <cell r="B1281" t="str">
            <v>LOS CLAVELES I</v>
          </cell>
          <cell r="C1281" t="str">
            <v>N-VI PK: 504</v>
          </cell>
          <cell r="D1281" t="str">
            <v>LUGO</v>
          </cell>
          <cell r="E1281" t="str">
            <v>LUGO</v>
          </cell>
          <cell r="F1281" t="str">
            <v>27003</v>
          </cell>
          <cell r="G1281" t="str">
            <v>982215921</v>
          </cell>
          <cell r="H1281">
            <v>-7.5746006000000001</v>
          </cell>
          <cell r="I1281">
            <v>43.034379999999999</v>
          </cell>
          <cell r="J1281" t="str">
            <v>034</v>
          </cell>
          <cell r="K1281" t="str">
            <v>No</v>
          </cell>
        </row>
        <row r="1282">
          <cell r="A1282" t="str">
            <v>34101</v>
          </cell>
          <cell r="B1282" t="str">
            <v>LASARTE</v>
          </cell>
          <cell r="C1282" t="str">
            <v>N-I PK: 450,6</v>
          </cell>
          <cell r="D1282" t="str">
            <v>LASARTE</v>
          </cell>
          <cell r="E1282" t="str">
            <v>GUIPUZCOA</v>
          </cell>
          <cell r="F1282" t="str">
            <v>20160</v>
          </cell>
          <cell r="G1282" t="str">
            <v>943372683/943372601</v>
          </cell>
          <cell r="H1282">
            <v>-2.0252020000000002</v>
          </cell>
          <cell r="I1282">
            <v>43.247377</v>
          </cell>
          <cell r="J1282" t="str">
            <v>034</v>
          </cell>
          <cell r="K1282" t="str">
            <v>No</v>
          </cell>
        </row>
        <row r="1283">
          <cell r="A1283" t="str">
            <v>34102</v>
          </cell>
          <cell r="B1283" t="str">
            <v>VELEZ-MALAGA</v>
          </cell>
          <cell r="C1283" t="str">
            <v>N-340 PK: 260</v>
          </cell>
          <cell r="D1283" t="str">
            <v>BENAJARAFE</v>
          </cell>
          <cell r="E1283" t="str">
            <v>MALAGA</v>
          </cell>
          <cell r="F1283" t="str">
            <v>29790</v>
          </cell>
          <cell r="G1283" t="str">
            <v>952513830/952513317</v>
          </cell>
          <cell r="H1283">
            <v>-4.2096799999999996</v>
          </cell>
          <cell r="I1283">
            <v>36.714896000000003</v>
          </cell>
          <cell r="J1283" t="str">
            <v>034</v>
          </cell>
          <cell r="K1283" t="str">
            <v>No</v>
          </cell>
        </row>
        <row r="1284">
          <cell r="A1284" t="str">
            <v>34103</v>
          </cell>
          <cell r="B1284" t="str">
            <v>LOS TILOS</v>
          </cell>
          <cell r="C1284" t="str">
            <v>LC-541 PK: 3</v>
          </cell>
          <cell r="D1284" t="str">
            <v>TEO</v>
          </cell>
          <cell r="E1284" t="str">
            <v>LA CORUÑA</v>
          </cell>
          <cell r="F1284" t="str">
            <v>15886</v>
          </cell>
          <cell r="G1284" t="str">
            <v>981819083/981512052</v>
          </cell>
          <cell r="H1284">
            <v>-8.5446449999999992</v>
          </cell>
          <cell r="I1284">
            <v>42.836489</v>
          </cell>
          <cell r="J1284" t="str">
            <v>034</v>
          </cell>
          <cell r="K1284" t="str">
            <v>No</v>
          </cell>
        </row>
        <row r="1285">
          <cell r="A1285" t="str">
            <v>34104</v>
          </cell>
          <cell r="B1285" t="str">
            <v>HERMANOS GONSALO</v>
          </cell>
          <cell r="C1285" t="str">
            <v>CARRETERA DE NIJAR, S/N (JUNTO A SEMINARIO)</v>
          </cell>
          <cell r="D1285" t="str">
            <v>ALMERIA</v>
          </cell>
          <cell r="E1285" t="str">
            <v>ALMERIA</v>
          </cell>
          <cell r="F1285" t="str">
            <v>04009</v>
          </cell>
          <cell r="G1285" t="str">
            <v>950226411</v>
          </cell>
          <cell r="H1285">
            <v>-2.4501629999999999</v>
          </cell>
          <cell r="I1285">
            <v>36.845937999999997</v>
          </cell>
          <cell r="J1285" t="str">
            <v>034</v>
          </cell>
          <cell r="K1285" t="str">
            <v>No</v>
          </cell>
        </row>
        <row r="1286">
          <cell r="A1286" t="str">
            <v>34124</v>
          </cell>
          <cell r="B1286" t="str">
            <v>YESTE</v>
          </cell>
          <cell r="C1286" t="str">
            <v>CM-3203 PK: 70,6</v>
          </cell>
          <cell r="D1286" t="str">
            <v>YESTE</v>
          </cell>
          <cell r="E1286" t="str">
            <v>ALBACETE</v>
          </cell>
          <cell r="F1286" t="str">
            <v>02480</v>
          </cell>
          <cell r="G1286" t="str">
            <v>967431058/606884095</v>
          </cell>
          <cell r="H1286">
            <v>-2.3146930000000001</v>
          </cell>
          <cell r="I1286">
            <v>38.368668</v>
          </cell>
          <cell r="J1286" t="str">
            <v>034</v>
          </cell>
          <cell r="K1286" t="str">
            <v>No</v>
          </cell>
        </row>
        <row r="1287">
          <cell r="A1287" t="str">
            <v>34128</v>
          </cell>
          <cell r="B1287" t="str">
            <v>ALORSA</v>
          </cell>
          <cell r="C1287" t="str">
            <v>N-621 PK: 98</v>
          </cell>
          <cell r="D1287" t="str">
            <v>RIAÑO</v>
          </cell>
          <cell r="E1287" t="str">
            <v>LEON</v>
          </cell>
          <cell r="F1287" t="str">
            <v>24900</v>
          </cell>
          <cell r="G1287" t="str">
            <v>987740670</v>
          </cell>
          <cell r="H1287">
            <v>-5.0068619999999999</v>
          </cell>
          <cell r="I1287">
            <v>42.976477000000003</v>
          </cell>
          <cell r="J1287" t="str">
            <v>034</v>
          </cell>
          <cell r="K1287" t="str">
            <v>No</v>
          </cell>
        </row>
        <row r="1288">
          <cell r="A1288" t="str">
            <v>34146</v>
          </cell>
          <cell r="B1288" t="str">
            <v>AGRAMUNT</v>
          </cell>
          <cell r="C1288" t="str">
            <v>C-240 PK: 89</v>
          </cell>
          <cell r="D1288" t="str">
            <v>AGRAMUNT</v>
          </cell>
          <cell r="E1288" t="str">
            <v>LERIDA</v>
          </cell>
          <cell r="F1288" t="str">
            <v>25310</v>
          </cell>
          <cell r="G1288" t="str">
            <v>639388180/973390826</v>
          </cell>
          <cell r="H1288">
            <v>1.0945780000000001</v>
          </cell>
          <cell r="I1288">
            <v>41.781982999999997</v>
          </cell>
          <cell r="J1288" t="str">
            <v>034</v>
          </cell>
          <cell r="K1288" t="str">
            <v>Si</v>
          </cell>
        </row>
        <row r="1289">
          <cell r="A1289" t="str">
            <v>34159</v>
          </cell>
          <cell r="B1289" t="str">
            <v>CEHEGINGAS</v>
          </cell>
          <cell r="C1289" t="str">
            <v>C-415 PK: 56,8</v>
          </cell>
          <cell r="D1289" t="str">
            <v>CEHEGIN</v>
          </cell>
          <cell r="E1289" t="str">
            <v>MURCIA</v>
          </cell>
          <cell r="F1289" t="str">
            <v>30430</v>
          </cell>
          <cell r="G1289" t="str">
            <v>968742878/968742966</v>
          </cell>
          <cell r="H1289">
            <v>-1.7875399999999999</v>
          </cell>
          <cell r="I1289">
            <v>38.08614</v>
          </cell>
          <cell r="J1289" t="str">
            <v>034</v>
          </cell>
          <cell r="K1289" t="str">
            <v>No</v>
          </cell>
        </row>
        <row r="1290">
          <cell r="A1290" t="str">
            <v>34172</v>
          </cell>
          <cell r="B1290" t="str">
            <v>SAN DIEGO</v>
          </cell>
          <cell r="C1290" t="str">
            <v>ATRALES, 34</v>
          </cell>
          <cell r="D1290" t="str">
            <v>CUEVAS DE ALMANZORA</v>
          </cell>
          <cell r="E1290" t="str">
            <v>ALMERIA</v>
          </cell>
          <cell r="F1290" t="str">
            <v>04610</v>
          </cell>
          <cell r="G1290" t="str">
            <v>950984288/653781760</v>
          </cell>
          <cell r="H1290">
            <v>-1.878762</v>
          </cell>
          <cell r="I1290">
            <v>37.292596000000003</v>
          </cell>
          <cell r="J1290" t="str">
            <v>034</v>
          </cell>
          <cell r="K1290" t="str">
            <v>No</v>
          </cell>
        </row>
        <row r="1291">
          <cell r="A1291" t="str">
            <v>34181</v>
          </cell>
          <cell r="B1291" t="str">
            <v>ADEMUZ</v>
          </cell>
          <cell r="C1291" t="str">
            <v>N-330 PK: 272</v>
          </cell>
          <cell r="D1291" t="str">
            <v>ADEMUZ</v>
          </cell>
          <cell r="E1291" t="str">
            <v>VALENCIA</v>
          </cell>
          <cell r="F1291" t="str">
            <v>46140</v>
          </cell>
          <cell r="G1291" t="str">
            <v>635527344</v>
          </cell>
          <cell r="H1291">
            <v>-1.28529</v>
          </cell>
          <cell r="I1291">
            <v>40.06306</v>
          </cell>
          <cell r="J1291" t="str">
            <v>034</v>
          </cell>
          <cell r="K1291" t="str">
            <v>No</v>
          </cell>
        </row>
        <row r="1292">
          <cell r="A1292" t="str">
            <v>34191</v>
          </cell>
          <cell r="B1292" t="str">
            <v>DILUEX</v>
          </cell>
          <cell r="C1292" t="str">
            <v>ANTIGUO REINO DE VALENCIA, 83</v>
          </cell>
          <cell r="D1292" t="str">
            <v>VALENCIA</v>
          </cell>
          <cell r="E1292" t="str">
            <v>VALENCIA</v>
          </cell>
          <cell r="F1292" t="str">
            <v>46005</v>
          </cell>
          <cell r="G1292" t="str">
            <v>963746162/963341084</v>
          </cell>
          <cell r="H1292">
            <v>-0.36243900000000001</v>
          </cell>
          <cell r="I1292">
            <v>39.462777000000003</v>
          </cell>
          <cell r="J1292" t="str">
            <v>034</v>
          </cell>
          <cell r="K1292" t="str">
            <v>No</v>
          </cell>
        </row>
        <row r="1293">
          <cell r="A1293" t="str">
            <v>34193</v>
          </cell>
          <cell r="B1293" t="str">
            <v>MARIA AUXILIADORA</v>
          </cell>
          <cell r="C1293" t="str">
            <v>SE-220 PK: 14,6</v>
          </cell>
          <cell r="D1293" t="str">
            <v>FUENTES DE ANDALUCIA</v>
          </cell>
          <cell r="E1293" t="str">
            <v>SEVILLA</v>
          </cell>
          <cell r="F1293" t="str">
            <v>41420</v>
          </cell>
          <cell r="G1293" t="str">
            <v>954838200/954849533</v>
          </cell>
          <cell r="H1293">
            <v>-5.3427360000000004</v>
          </cell>
          <cell r="I1293">
            <v>37.464863999999999</v>
          </cell>
          <cell r="J1293" t="str">
            <v>034</v>
          </cell>
          <cell r="K1293" t="str">
            <v>Si</v>
          </cell>
        </row>
        <row r="1294">
          <cell r="A1294" t="str">
            <v>34194</v>
          </cell>
          <cell r="B1294" t="str">
            <v>NUESTRA SEÑORA AGUASANTA</v>
          </cell>
          <cell r="C1294" t="str">
            <v>SE-120 PK: 5</v>
          </cell>
          <cell r="D1294" t="str">
            <v>VILLAVERDE DEL RIO</v>
          </cell>
          <cell r="E1294" t="str">
            <v>SEVILLA</v>
          </cell>
          <cell r="F1294" t="str">
            <v>41318</v>
          </cell>
          <cell r="G1294" t="str">
            <v>955737016/608655101</v>
          </cell>
          <cell r="H1294">
            <v>-5.8731109999999997</v>
          </cell>
          <cell r="I1294">
            <v>37.586666999999998</v>
          </cell>
          <cell r="J1294" t="str">
            <v>034</v>
          </cell>
          <cell r="K1294" t="str">
            <v>No</v>
          </cell>
        </row>
        <row r="1295">
          <cell r="A1295" t="str">
            <v>34195</v>
          </cell>
          <cell r="B1295" t="str">
            <v>PORT-BOU</v>
          </cell>
          <cell r="C1295" t="str">
            <v>N-260 PK: 1</v>
          </cell>
          <cell r="D1295" t="str">
            <v>PORT BOU</v>
          </cell>
          <cell r="E1295" t="str">
            <v>GERONA</v>
          </cell>
          <cell r="F1295" t="str">
            <v>17497</v>
          </cell>
          <cell r="G1295" t="str">
            <v>972125117</v>
          </cell>
          <cell r="H1295">
            <v>3.1659440000000001</v>
          </cell>
          <cell r="I1295">
            <v>42.433694000000003</v>
          </cell>
          <cell r="J1295" t="str">
            <v>034</v>
          </cell>
          <cell r="K1295" t="str">
            <v>No</v>
          </cell>
        </row>
        <row r="1296">
          <cell r="A1296" t="str">
            <v>34206</v>
          </cell>
          <cell r="B1296" t="str">
            <v>HERMANOS GARCIA CERVERA</v>
          </cell>
          <cell r="C1296" t="str">
            <v>BA-901 PK: 12</v>
          </cell>
          <cell r="D1296" t="str">
            <v>FUENTE DEL MAESTRE</v>
          </cell>
          <cell r="E1296" t="str">
            <v>BADAJOZ</v>
          </cell>
          <cell r="F1296" t="str">
            <v>06360</v>
          </cell>
          <cell r="G1296" t="str">
            <v>924530278/660437200</v>
          </cell>
          <cell r="H1296">
            <v>-6.444204</v>
          </cell>
          <cell r="I1296">
            <v>38.530400999999998</v>
          </cell>
          <cell r="J1296" t="str">
            <v>034</v>
          </cell>
          <cell r="K1296" t="str">
            <v>No</v>
          </cell>
        </row>
        <row r="1297">
          <cell r="A1297" t="str">
            <v>34207</v>
          </cell>
          <cell r="B1297" t="str">
            <v>HUMANES</v>
          </cell>
          <cell r="C1297" t="str">
            <v>C-183 PK: ,6</v>
          </cell>
          <cell r="D1297" t="str">
            <v>HUMANES DE MOHERNANDO</v>
          </cell>
          <cell r="E1297" t="str">
            <v>GUADALAJARA</v>
          </cell>
          <cell r="F1297" t="str">
            <v>19220</v>
          </cell>
          <cell r="G1297" t="str">
            <v>649444013</v>
          </cell>
          <cell r="H1297">
            <v>-3.1499329999999999</v>
          </cell>
          <cell r="I1297">
            <v>40.829977</v>
          </cell>
          <cell r="J1297" t="str">
            <v>034</v>
          </cell>
          <cell r="K1297" t="str">
            <v>No</v>
          </cell>
        </row>
        <row r="1298">
          <cell r="A1298" t="str">
            <v>34216</v>
          </cell>
          <cell r="B1298" t="str">
            <v>GRAN CAPITAN</v>
          </cell>
          <cell r="C1298" t="str">
            <v>N-331 PK: 45</v>
          </cell>
          <cell r="D1298" t="str">
            <v>MONTILLA</v>
          </cell>
          <cell r="E1298" t="str">
            <v>CORDOBA</v>
          </cell>
          <cell r="F1298" t="str">
            <v>14550</v>
          </cell>
          <cell r="G1298" t="str">
            <v>957650003</v>
          </cell>
          <cell r="H1298">
            <v>-4.6533889999999998</v>
          </cell>
          <cell r="I1298">
            <v>37.580916999999999</v>
          </cell>
          <cell r="J1298" t="str">
            <v>034</v>
          </cell>
          <cell r="K1298" t="str">
            <v>Si</v>
          </cell>
        </row>
        <row r="1299">
          <cell r="A1299" t="str">
            <v>34217</v>
          </cell>
          <cell r="B1299" t="str">
            <v>LAS VIÑAS</v>
          </cell>
          <cell r="C1299" t="str">
            <v>N-331 PK: 53,3</v>
          </cell>
          <cell r="D1299" t="str">
            <v>AGUILAR DE LA FRONTERA</v>
          </cell>
          <cell r="E1299" t="str">
            <v>CORDOBA</v>
          </cell>
          <cell r="F1299" t="str">
            <v>14920</v>
          </cell>
          <cell r="G1299" t="str">
            <v>957660674/659462402</v>
          </cell>
          <cell r="H1299">
            <v>-4.6509260000000001</v>
          </cell>
          <cell r="I1299">
            <v>37.511597000000002</v>
          </cell>
          <cell r="J1299" t="str">
            <v>034</v>
          </cell>
          <cell r="K1299" t="str">
            <v>Si</v>
          </cell>
        </row>
        <row r="1300">
          <cell r="A1300" t="str">
            <v>34219</v>
          </cell>
          <cell r="B1300" t="str">
            <v>ABLA</v>
          </cell>
          <cell r="C1300" t="str">
            <v>A-92A PK: 338,6</v>
          </cell>
          <cell r="D1300" t="str">
            <v>ABLA</v>
          </cell>
          <cell r="E1300" t="str">
            <v>ALMERIA</v>
          </cell>
          <cell r="F1300" t="str">
            <v>04510</v>
          </cell>
          <cell r="G1300" t="str">
            <v>950351104</v>
          </cell>
          <cell r="H1300">
            <v>-2.7728760000000001</v>
          </cell>
          <cell r="I1300">
            <v>37.144694000000001</v>
          </cell>
          <cell r="J1300" t="str">
            <v>034</v>
          </cell>
          <cell r="K1300" t="str">
            <v>Si</v>
          </cell>
        </row>
        <row r="1301">
          <cell r="A1301" t="str">
            <v>34222</v>
          </cell>
          <cell r="B1301" t="str">
            <v>SAN JUAN</v>
          </cell>
          <cell r="C1301" t="str">
            <v>SE-600 PK: 1</v>
          </cell>
          <cell r="D1301" t="str">
            <v>SAN JUAN DE AZNALFARACHE</v>
          </cell>
          <cell r="E1301" t="str">
            <v>SEVILLA</v>
          </cell>
          <cell r="F1301" t="str">
            <v>41920</v>
          </cell>
          <cell r="G1301" t="str">
            <v>954762983</v>
          </cell>
          <cell r="H1301">
            <v>-6.0252319999999999</v>
          </cell>
          <cell r="I1301">
            <v>37.364801999999997</v>
          </cell>
          <cell r="J1301" t="str">
            <v>034</v>
          </cell>
          <cell r="K1301" t="str">
            <v>No</v>
          </cell>
        </row>
        <row r="1302">
          <cell r="A1302" t="str">
            <v>34224</v>
          </cell>
          <cell r="B1302" t="str">
            <v>LA ESTRELLA DE SEVILLA</v>
          </cell>
          <cell r="C1302" t="str">
            <v>N-IVA PK: 660,8</v>
          </cell>
          <cell r="D1302" t="str">
            <v>PUERTO REAL</v>
          </cell>
          <cell r="E1302" t="str">
            <v>CADIZ</v>
          </cell>
          <cell r="F1302" t="str">
            <v>11510</v>
          </cell>
          <cell r="G1302" t="str">
            <v>956831665/954253450</v>
          </cell>
          <cell r="H1302">
            <v>-6.1945949999999996</v>
          </cell>
          <cell r="I1302">
            <v>36.531421000000002</v>
          </cell>
          <cell r="J1302" t="str">
            <v>034</v>
          </cell>
          <cell r="K1302" t="str">
            <v>No</v>
          </cell>
        </row>
        <row r="1303">
          <cell r="A1303" t="str">
            <v>34243</v>
          </cell>
          <cell r="B1303" t="str">
            <v>BIOTA</v>
          </cell>
          <cell r="C1303" t="str">
            <v>C-127 PK: 1</v>
          </cell>
          <cell r="D1303" t="str">
            <v>BIOTA</v>
          </cell>
          <cell r="E1303" t="str">
            <v>ZARAGOZA</v>
          </cell>
          <cell r="F1303" t="str">
            <v>50695</v>
          </cell>
          <cell r="G1303" t="str">
            <v>976670274/626012376</v>
          </cell>
          <cell r="H1303">
            <v>-1.1958340000000001</v>
          </cell>
          <cell r="I1303">
            <v>42.259813999999999</v>
          </cell>
          <cell r="J1303" t="str">
            <v>034</v>
          </cell>
          <cell r="K1303" t="str">
            <v>No</v>
          </cell>
        </row>
        <row r="1304">
          <cell r="A1304" t="str">
            <v>34248</v>
          </cell>
          <cell r="B1304" t="str">
            <v>S'ARANJASSA</v>
          </cell>
          <cell r="C1304" t="str">
            <v>MA-19 PK: 10,2</v>
          </cell>
          <cell r="D1304" t="str">
            <v>PALMA DE MALLORCA</v>
          </cell>
          <cell r="E1304" t="str">
            <v>BALEARES</v>
          </cell>
          <cell r="F1304" t="str">
            <v>07199</v>
          </cell>
          <cell r="G1304" t="str">
            <v>971742768/971268570</v>
          </cell>
          <cell r="H1304">
            <v>2.756472</v>
          </cell>
          <cell r="I1304">
            <v>39.547296000000003</v>
          </cell>
          <cell r="J1304" t="str">
            <v>034</v>
          </cell>
          <cell r="K1304" t="str">
            <v>Si</v>
          </cell>
        </row>
        <row r="1305">
          <cell r="A1305" t="str">
            <v>34255</v>
          </cell>
          <cell r="B1305" t="str">
            <v>CAMFERVISA</v>
          </cell>
          <cell r="C1305" t="str">
            <v>N-632 PK: 60,7</v>
          </cell>
          <cell r="D1305" t="str">
            <v>GIJON</v>
          </cell>
          <cell r="E1305" t="str">
            <v>ASTURIAS</v>
          </cell>
          <cell r="F1305" t="str">
            <v>33394</v>
          </cell>
          <cell r="G1305" t="str">
            <v>985975533</v>
          </cell>
          <cell r="H1305">
            <v>-5.5842929999999997</v>
          </cell>
          <cell r="I1305">
            <v>43.517108</v>
          </cell>
          <cell r="J1305" t="str">
            <v>034</v>
          </cell>
          <cell r="K1305" t="str">
            <v>No</v>
          </cell>
        </row>
        <row r="1306">
          <cell r="A1306" t="str">
            <v>34265</v>
          </cell>
          <cell r="B1306" t="str">
            <v>SAN ISIDRO</v>
          </cell>
          <cell r="C1306" t="str">
            <v>N-340A PK: 555,5</v>
          </cell>
          <cell r="D1306" t="str">
            <v>HUERCAL OVERA</v>
          </cell>
          <cell r="E1306" t="str">
            <v>ALMERIA</v>
          </cell>
          <cell r="F1306" t="str">
            <v>04600</v>
          </cell>
          <cell r="G1306" t="str">
            <v>950470167/950471203</v>
          </cell>
          <cell r="H1306">
            <v>-1.9384859999999999</v>
          </cell>
          <cell r="I1306">
            <v>37.401314999999997</v>
          </cell>
          <cell r="J1306" t="str">
            <v>034</v>
          </cell>
          <cell r="K1306" t="str">
            <v>No</v>
          </cell>
        </row>
        <row r="1307">
          <cell r="A1307" t="str">
            <v>34278</v>
          </cell>
          <cell r="B1307" t="str">
            <v>COLMENERO</v>
          </cell>
          <cell r="C1307" t="str">
            <v>N-620 PK: 291,6</v>
          </cell>
          <cell r="D1307" t="str">
            <v>LA FUENTE DE SAN ESTEBAN</v>
          </cell>
          <cell r="E1307" t="str">
            <v>SALAMANCA</v>
          </cell>
          <cell r="F1307" t="str">
            <v>37200</v>
          </cell>
          <cell r="G1307" t="str">
            <v>923440136/923440284</v>
          </cell>
          <cell r="H1307">
            <v>-6.2498889999999996</v>
          </cell>
          <cell r="I1307">
            <v>40.789166999999999</v>
          </cell>
          <cell r="J1307" t="str">
            <v>034</v>
          </cell>
          <cell r="K1307" t="str">
            <v>Si</v>
          </cell>
        </row>
        <row r="1308">
          <cell r="A1308" t="str">
            <v>34280</v>
          </cell>
          <cell r="B1308" t="str">
            <v>SU EMINENCIA</v>
          </cell>
          <cell r="C1308" t="str">
            <v>N-IV PK: 538,3</v>
          </cell>
          <cell r="D1308" t="str">
            <v>SEVILLA</v>
          </cell>
          <cell r="E1308" t="str">
            <v>SEVILLA</v>
          </cell>
          <cell r="F1308" t="str">
            <v>41020</v>
          </cell>
          <cell r="G1308" t="str">
            <v>954258137</v>
          </cell>
          <cell r="H1308">
            <v>-5.9434610000000001</v>
          </cell>
          <cell r="I1308">
            <v>37.394429000000002</v>
          </cell>
          <cell r="J1308" t="str">
            <v>034</v>
          </cell>
          <cell r="K1308" t="str">
            <v>Si</v>
          </cell>
        </row>
        <row r="1309">
          <cell r="A1309" t="str">
            <v>34288</v>
          </cell>
          <cell r="B1309" t="str">
            <v>PUENTE LA REINA</v>
          </cell>
          <cell r="C1309" t="str">
            <v>N-240 PK: 303,5</v>
          </cell>
          <cell r="D1309" t="str">
            <v>SANTA ENGRACIA DE JACA</v>
          </cell>
          <cell r="E1309" t="str">
            <v>HUESCA</v>
          </cell>
          <cell r="F1309" t="str">
            <v>22751</v>
          </cell>
          <cell r="G1309" t="str">
            <v>974377116/974377462</v>
          </cell>
          <cell r="H1309">
            <v>-0.78655600000000003</v>
          </cell>
          <cell r="I1309">
            <v>42.556610999999997</v>
          </cell>
          <cell r="J1309" t="str">
            <v>034</v>
          </cell>
          <cell r="K1309" t="str">
            <v>Si</v>
          </cell>
        </row>
        <row r="1310">
          <cell r="A1310" t="str">
            <v>34294</v>
          </cell>
          <cell r="B1310" t="str">
            <v>A ROSAREIRA</v>
          </cell>
          <cell r="C1310" t="str">
            <v>C-546 PK: 25</v>
          </cell>
          <cell r="D1310" t="str">
            <v>SARRIA</v>
          </cell>
          <cell r="E1310" t="str">
            <v>LUGO</v>
          </cell>
          <cell r="F1310" t="str">
            <v>27600</v>
          </cell>
          <cell r="G1310" t="str">
            <v>982532207/982533233</v>
          </cell>
          <cell r="H1310">
            <v>-7.4147400000000001</v>
          </cell>
          <cell r="I1310">
            <v>42.772390999999999</v>
          </cell>
          <cell r="J1310" t="str">
            <v>034</v>
          </cell>
          <cell r="K1310" t="str">
            <v>Si</v>
          </cell>
        </row>
        <row r="1311">
          <cell r="A1311" t="str">
            <v>34297</v>
          </cell>
          <cell r="B1311" t="str">
            <v>LOS CHORROS</v>
          </cell>
          <cell r="C1311" t="str">
            <v>CM-412 PK: 195,2</v>
          </cell>
          <cell r="D1311" t="str">
            <v>RIOPAR</v>
          </cell>
          <cell r="E1311" t="str">
            <v>ALBACETE</v>
          </cell>
          <cell r="F1311" t="str">
            <v>02450</v>
          </cell>
          <cell r="G1311" t="str">
            <v>967435057/630900042</v>
          </cell>
          <cell r="H1311">
            <v>-2.4114599999999999</v>
          </cell>
          <cell r="I1311">
            <v>38.493540000000003</v>
          </cell>
          <cell r="J1311" t="str">
            <v>034</v>
          </cell>
          <cell r="K1311" t="str">
            <v>No</v>
          </cell>
        </row>
        <row r="1312">
          <cell r="A1312" t="str">
            <v>34300</v>
          </cell>
          <cell r="B1312" t="str">
            <v>GUADALAJARA</v>
          </cell>
          <cell r="C1312" t="str">
            <v>A-2 PK: 51,399999999999999</v>
          </cell>
          <cell r="D1312" t="str">
            <v>GUADALAJARA</v>
          </cell>
          <cell r="E1312" t="str">
            <v>GUADALAJARA</v>
          </cell>
          <cell r="F1312" t="str">
            <v>19004</v>
          </cell>
          <cell r="G1312" t="str">
            <v>949202671</v>
          </cell>
          <cell r="H1312">
            <v>-3.1984499999999998</v>
          </cell>
          <cell r="I1312">
            <v>40.623843999999998</v>
          </cell>
          <cell r="J1312" t="str">
            <v>034</v>
          </cell>
          <cell r="K1312" t="str">
            <v>No</v>
          </cell>
        </row>
        <row r="1313">
          <cell r="A1313" t="str">
            <v>34324</v>
          </cell>
          <cell r="B1313" t="str">
            <v>CUATRO CAMINOS</v>
          </cell>
          <cell r="C1313" t="str">
            <v>N-630 PK: 665,4</v>
          </cell>
          <cell r="D1313" t="str">
            <v>VILLAFRANCA DE LOS BARROS</v>
          </cell>
          <cell r="E1313" t="str">
            <v>BADAJOZ</v>
          </cell>
          <cell r="F1313" t="str">
            <v>06220</v>
          </cell>
          <cell r="G1313" t="str">
            <v>924524265</v>
          </cell>
          <cell r="H1313">
            <v>-6.3499049999999997</v>
          </cell>
          <cell r="I1313">
            <v>38.559845000000003</v>
          </cell>
          <cell r="J1313" t="str">
            <v>034</v>
          </cell>
          <cell r="K1313" t="str">
            <v>No</v>
          </cell>
        </row>
        <row r="1314">
          <cell r="A1314" t="str">
            <v>34350</v>
          </cell>
          <cell r="B1314" t="str">
            <v>LA PONDEROSA</v>
          </cell>
          <cell r="C1314" t="str">
            <v>A-92 PK: 24</v>
          </cell>
          <cell r="D1314" t="str">
            <v>CARMONA</v>
          </cell>
          <cell r="E1314" t="str">
            <v>SEVILLA</v>
          </cell>
          <cell r="F1314" t="str">
            <v>41410</v>
          </cell>
          <cell r="G1314" t="str">
            <v>955953928/954536692</v>
          </cell>
          <cell r="H1314">
            <v>-5.7118279999999997</v>
          </cell>
          <cell r="I1314">
            <v>37.295518999999999</v>
          </cell>
          <cell r="J1314" t="str">
            <v>034</v>
          </cell>
          <cell r="K1314" t="str">
            <v>No</v>
          </cell>
        </row>
        <row r="1315">
          <cell r="A1315" t="str">
            <v>34370</v>
          </cell>
          <cell r="B1315" t="str">
            <v>RAIGADA TORO</v>
          </cell>
          <cell r="C1315" t="str">
            <v>N-122 PK: 426,6</v>
          </cell>
          <cell r="D1315" t="str">
            <v>TORO</v>
          </cell>
          <cell r="E1315" t="str">
            <v>ZAMORA</v>
          </cell>
          <cell r="F1315" t="str">
            <v>49800</v>
          </cell>
          <cell r="G1315" t="str">
            <v>980692573/980692576</v>
          </cell>
          <cell r="H1315">
            <v>-5.3985000000000003</v>
          </cell>
          <cell r="I1315">
            <v>41.526833000000003</v>
          </cell>
          <cell r="J1315" t="str">
            <v>034</v>
          </cell>
          <cell r="K1315" t="str">
            <v>No</v>
          </cell>
        </row>
        <row r="1316">
          <cell r="A1316" t="str">
            <v>34417</v>
          </cell>
          <cell r="B1316" t="str">
            <v>AZUCAICA</v>
          </cell>
          <cell r="C1316" t="str">
            <v>TO-15 PK: 41</v>
          </cell>
          <cell r="D1316" t="str">
            <v>TOLEDO</v>
          </cell>
          <cell r="E1316" t="str">
            <v>TOLEDO</v>
          </cell>
          <cell r="F1316" t="str">
            <v>45008</v>
          </cell>
          <cell r="G1316" t="str">
            <v>925237189/620990377</v>
          </cell>
          <cell r="H1316">
            <v>-3.9684189999999999</v>
          </cell>
          <cell r="I1316">
            <v>39.888337</v>
          </cell>
          <cell r="J1316" t="str">
            <v>034</v>
          </cell>
          <cell r="K1316" t="str">
            <v>No</v>
          </cell>
        </row>
        <row r="1317">
          <cell r="A1317" t="str">
            <v>34422</v>
          </cell>
          <cell r="B1317" t="str">
            <v>CARBURANTES CANIDO</v>
          </cell>
          <cell r="C1317" t="str">
            <v>PO-325 PK: 5,8</v>
          </cell>
          <cell r="D1317" t="str">
            <v>VIGO</v>
          </cell>
          <cell r="E1317" t="str">
            <v>PONTEVEDRA</v>
          </cell>
          <cell r="F1317" t="str">
            <v>36390</v>
          </cell>
          <cell r="G1317" t="str">
            <v>986492413/986460222</v>
          </cell>
          <cell r="H1317">
            <v>-8.8038380000000007</v>
          </cell>
          <cell r="I1317">
            <v>42.188684000000002</v>
          </cell>
          <cell r="J1317" t="str">
            <v>034</v>
          </cell>
          <cell r="K1317" t="str">
            <v>No</v>
          </cell>
        </row>
        <row r="1318">
          <cell r="A1318" t="str">
            <v>34431</v>
          </cell>
          <cell r="B1318" t="str">
            <v>VIC-2</v>
          </cell>
          <cell r="C1318" t="str">
            <v>B-521 PK: ,8</v>
          </cell>
          <cell r="D1318" t="str">
            <v>VIC</v>
          </cell>
          <cell r="E1318" t="str">
            <v>BARCELONA</v>
          </cell>
          <cell r="F1318" t="str">
            <v>08500</v>
          </cell>
          <cell r="G1318" t="str">
            <v>938833594</v>
          </cell>
          <cell r="H1318">
            <v>2.2528329999999999</v>
          </cell>
          <cell r="I1318">
            <v>41.920667000000002</v>
          </cell>
          <cell r="J1318" t="str">
            <v>034</v>
          </cell>
          <cell r="K1318" t="str">
            <v>No</v>
          </cell>
        </row>
        <row r="1319">
          <cell r="A1319" t="str">
            <v>34446</v>
          </cell>
          <cell r="B1319" t="str">
            <v>GRANADA</v>
          </cell>
          <cell r="C1319" t="str">
            <v>CAMINO DE RONDA, 117</v>
          </cell>
          <cell r="D1319" t="str">
            <v>GRANADA</v>
          </cell>
          <cell r="E1319" t="str">
            <v>GRANADA</v>
          </cell>
          <cell r="F1319" t="str">
            <v>18003</v>
          </cell>
          <cell r="G1319" t="str">
            <v>958200710</v>
          </cell>
          <cell r="H1319">
            <v>-3.6106630000000002</v>
          </cell>
          <cell r="I1319">
            <v>37.177512</v>
          </cell>
          <cell r="J1319" t="str">
            <v>034</v>
          </cell>
          <cell r="K1319" t="str">
            <v>No</v>
          </cell>
        </row>
        <row r="1320">
          <cell r="A1320" t="str">
            <v>34447</v>
          </cell>
          <cell r="B1320" t="str">
            <v>CAÑERO</v>
          </cell>
          <cell r="C1320" t="str">
            <v>AVDA. DE LIBIA, 34</v>
          </cell>
          <cell r="D1320" t="str">
            <v>CORDOBA</v>
          </cell>
          <cell r="E1320" t="str">
            <v>CORDOBA</v>
          </cell>
          <cell r="F1320" t="str">
            <v>14007</v>
          </cell>
          <cell r="G1320" t="str">
            <v>957256005</v>
          </cell>
          <cell r="H1320">
            <v>-4.7587299999999999</v>
          </cell>
          <cell r="I1320">
            <v>37.890841999999999</v>
          </cell>
          <cell r="J1320" t="str">
            <v>034</v>
          </cell>
          <cell r="K1320" t="str">
            <v>No</v>
          </cell>
        </row>
        <row r="1321">
          <cell r="A1321" t="str">
            <v>34483</v>
          </cell>
          <cell r="B1321" t="str">
            <v>HERMANOS GALLARDO</v>
          </cell>
          <cell r="C1321" t="str">
            <v>JV-3004 PK: 1</v>
          </cell>
          <cell r="D1321" t="str">
            <v>LINARES</v>
          </cell>
          <cell r="E1321" t="str">
            <v>JAEN</v>
          </cell>
          <cell r="F1321" t="str">
            <v>23700</v>
          </cell>
          <cell r="G1321" t="str">
            <v>953607113/953540368</v>
          </cell>
          <cell r="H1321">
            <v>-3.6405289999999999</v>
          </cell>
          <cell r="I1321">
            <v>38.086376999999999</v>
          </cell>
          <cell r="J1321" t="str">
            <v>034</v>
          </cell>
          <cell r="K1321" t="str">
            <v>Si</v>
          </cell>
        </row>
        <row r="1322">
          <cell r="A1322" t="str">
            <v>34485</v>
          </cell>
          <cell r="B1322" t="str">
            <v>CALAMONTE</v>
          </cell>
          <cell r="C1322" t="str">
            <v>AVDA. DE EXTREMADURA, 76</v>
          </cell>
          <cell r="D1322" t="str">
            <v>CALAMONTE</v>
          </cell>
          <cell r="E1322" t="str">
            <v>BADAJOZ</v>
          </cell>
          <cell r="F1322" t="str">
            <v>06810</v>
          </cell>
          <cell r="G1322" t="str">
            <v>924308502</v>
          </cell>
          <cell r="H1322">
            <v>-6.3864470000000004</v>
          </cell>
          <cell r="I1322">
            <v>38.894804000000001</v>
          </cell>
          <cell r="J1322" t="str">
            <v>034</v>
          </cell>
          <cell r="K1322" t="str">
            <v>No</v>
          </cell>
        </row>
        <row r="1323">
          <cell r="A1323" t="str">
            <v>34497</v>
          </cell>
          <cell r="B1323" t="str">
            <v>MALAGON</v>
          </cell>
          <cell r="C1323" t="str">
            <v>N-401A PK: 164,8</v>
          </cell>
          <cell r="D1323" t="str">
            <v>MALAGON</v>
          </cell>
          <cell r="E1323" t="str">
            <v>CIUDAD REAL</v>
          </cell>
          <cell r="F1323" t="str">
            <v>13420</v>
          </cell>
          <cell r="G1323" t="str">
            <v>926800235/926801435</v>
          </cell>
          <cell r="H1323">
            <v>-3.8487499999999999</v>
          </cell>
          <cell r="I1323">
            <v>39.174166999999997</v>
          </cell>
          <cell r="J1323" t="str">
            <v>034</v>
          </cell>
          <cell r="K1323" t="str">
            <v>Si</v>
          </cell>
        </row>
        <row r="1324">
          <cell r="A1324" t="str">
            <v>34510</v>
          </cell>
          <cell r="B1324" t="str">
            <v>BUENAVISTA</v>
          </cell>
          <cell r="C1324" t="str">
            <v>N-634 PK: 409,5</v>
          </cell>
          <cell r="D1324" t="str">
            <v>OVIEDO</v>
          </cell>
          <cell r="E1324" t="str">
            <v>ASTURIAS</v>
          </cell>
          <cell r="F1324" t="str">
            <v>33006</v>
          </cell>
          <cell r="G1324" t="str">
            <v>985231066</v>
          </cell>
          <cell r="H1324">
            <v>-5.8810640000000003</v>
          </cell>
          <cell r="I1324">
            <v>43.351467999999997</v>
          </cell>
          <cell r="J1324" t="str">
            <v>034</v>
          </cell>
          <cell r="K1324" t="str">
            <v>No</v>
          </cell>
        </row>
        <row r="1325">
          <cell r="A1325" t="str">
            <v>34543</v>
          </cell>
          <cell r="B1325" t="str">
            <v>EL PAULAR</v>
          </cell>
          <cell r="C1325" t="str">
            <v>M-604 PK: 24,2</v>
          </cell>
          <cell r="D1325" t="str">
            <v>RASCAFRIA</v>
          </cell>
          <cell r="E1325" t="str">
            <v>MADRID</v>
          </cell>
          <cell r="F1325" t="str">
            <v>28740</v>
          </cell>
          <cell r="G1325" t="str">
            <v>918691436/918691213</v>
          </cell>
          <cell r="H1325">
            <v>-3.8760590000000001</v>
          </cell>
          <cell r="I1325">
            <v>40.907155000000003</v>
          </cell>
          <cell r="J1325" t="str">
            <v>034</v>
          </cell>
          <cell r="K1325" t="str">
            <v>Si</v>
          </cell>
        </row>
        <row r="1326">
          <cell r="A1326" t="str">
            <v>34546</v>
          </cell>
          <cell r="B1326" t="str">
            <v>PATERNA</v>
          </cell>
          <cell r="C1326" t="str">
            <v>CV-35 PK: 7,7</v>
          </cell>
          <cell r="D1326" t="str">
            <v>PATERNA</v>
          </cell>
          <cell r="E1326" t="str">
            <v>VALENCIA</v>
          </cell>
          <cell r="F1326" t="str">
            <v>46980</v>
          </cell>
          <cell r="G1326" t="str">
            <v>962110226</v>
          </cell>
          <cell r="H1326">
            <v>-0.44582899999999998</v>
          </cell>
          <cell r="I1326">
            <v>39.531305000000003</v>
          </cell>
          <cell r="J1326" t="str">
            <v>034</v>
          </cell>
          <cell r="K1326" t="str">
            <v>No</v>
          </cell>
        </row>
        <row r="1327">
          <cell r="A1327" t="str">
            <v>34551</v>
          </cell>
          <cell r="B1327" t="str">
            <v>PRIEGO I</v>
          </cell>
          <cell r="C1327" t="str">
            <v>A-340 PK: 70,8</v>
          </cell>
          <cell r="D1327" t="str">
            <v>PRIEGO DE CORDOBA</v>
          </cell>
          <cell r="E1327" t="str">
            <v>CORDOBA</v>
          </cell>
          <cell r="F1327" t="str">
            <v>14800</v>
          </cell>
          <cell r="G1327" t="str">
            <v>957700143/957540836</v>
          </cell>
          <cell r="H1327">
            <v>-4.1919880000000003</v>
          </cell>
          <cell r="I1327">
            <v>37.441991000000002</v>
          </cell>
          <cell r="J1327" t="str">
            <v>034</v>
          </cell>
          <cell r="K1327" t="str">
            <v>No</v>
          </cell>
        </row>
        <row r="1328">
          <cell r="A1328" t="str">
            <v>34563</v>
          </cell>
          <cell r="B1328" t="str">
            <v>BASEVA</v>
          </cell>
          <cell r="C1328" t="str">
            <v>POLIGONO INDUSTRIAL LA FERRERIA, S/N</v>
          </cell>
          <cell r="D1328" t="str">
            <v>MONCADA Y REIXACH</v>
          </cell>
          <cell r="E1328" t="str">
            <v>BARCELONA</v>
          </cell>
          <cell r="F1328" t="str">
            <v>08110</v>
          </cell>
          <cell r="G1328" t="str">
            <v>935752452/932232897</v>
          </cell>
          <cell r="H1328">
            <v>2.1786110000000001</v>
          </cell>
          <cell r="I1328">
            <v>41.485222</v>
          </cell>
          <cell r="J1328" t="str">
            <v>034</v>
          </cell>
          <cell r="K1328" t="str">
            <v>No</v>
          </cell>
        </row>
        <row r="1329">
          <cell r="A1329" t="str">
            <v>34572</v>
          </cell>
          <cell r="B1329" t="str">
            <v>SES SALINES</v>
          </cell>
          <cell r="C1329" t="str">
            <v>FRANCESC DE BORJA Y MOLL, 63</v>
          </cell>
          <cell r="D1329" t="str">
            <v>SES SALINES</v>
          </cell>
          <cell r="E1329" t="str">
            <v>BALEARES</v>
          </cell>
          <cell r="F1329" t="str">
            <v>07640</v>
          </cell>
          <cell r="G1329" t="str">
            <v>971649522/627805758</v>
          </cell>
          <cell r="H1329">
            <v>3.046109</v>
          </cell>
          <cell r="I1329">
            <v>39.341285999999997</v>
          </cell>
          <cell r="J1329" t="str">
            <v>034</v>
          </cell>
          <cell r="K1329" t="str">
            <v>No</v>
          </cell>
        </row>
        <row r="1330">
          <cell r="A1330" t="str">
            <v>34612</v>
          </cell>
          <cell r="B1330" t="str">
            <v>EFESO</v>
          </cell>
          <cell r="C1330" t="str">
            <v>EFESO, S/N ESQ. TARSO, S/N</v>
          </cell>
          <cell r="D1330" t="str">
            <v>SEVILLA</v>
          </cell>
          <cell r="E1330" t="str">
            <v>SEVILLA</v>
          </cell>
          <cell r="F1330" t="str">
            <v>41007</v>
          </cell>
          <cell r="G1330" t="str">
            <v>954518791/954523044</v>
          </cell>
          <cell r="H1330">
            <v>-5.9629079999999997</v>
          </cell>
          <cell r="I1330">
            <v>37.393745000000003</v>
          </cell>
          <cell r="J1330" t="str">
            <v>034</v>
          </cell>
          <cell r="K1330" t="str">
            <v>No</v>
          </cell>
        </row>
        <row r="1331">
          <cell r="A1331" t="str">
            <v>34626</v>
          </cell>
          <cell r="B1331" t="str">
            <v>ALQUERIA BLANCA</v>
          </cell>
          <cell r="C1331" t="str">
            <v>CONVENTO, 29</v>
          </cell>
          <cell r="D1331" t="str">
            <v>SANTAÑY</v>
          </cell>
          <cell r="E1331" t="str">
            <v>BALEARES</v>
          </cell>
          <cell r="F1331" t="str">
            <v>07650</v>
          </cell>
          <cell r="G1331" t="str">
            <v>971653591</v>
          </cell>
          <cell r="H1331">
            <v>3.160644</v>
          </cell>
          <cell r="I1331">
            <v>39.385168</v>
          </cell>
          <cell r="J1331" t="str">
            <v>034</v>
          </cell>
          <cell r="K1331" t="str">
            <v>Si</v>
          </cell>
        </row>
        <row r="1332">
          <cell r="A1332" t="str">
            <v>37013</v>
          </cell>
          <cell r="B1332" t="str">
            <v>BOLUETA</v>
          </cell>
          <cell r="C1332" t="str">
            <v>AVDA. MIRAFLORES, 12</v>
          </cell>
          <cell r="D1332" t="str">
            <v>BILBAO</v>
          </cell>
          <cell r="E1332" t="str">
            <v>VIZCAYA</v>
          </cell>
          <cell r="F1332" t="str">
            <v>48004</v>
          </cell>
          <cell r="G1332" t="str">
            <v>944119175/944761020</v>
          </cell>
          <cell r="H1332">
            <v>-2.9112589999999998</v>
          </cell>
          <cell r="I1332">
            <v>43.246650000000002</v>
          </cell>
          <cell r="J1332" t="str">
            <v>034</v>
          </cell>
          <cell r="K1332" t="str">
            <v>No</v>
          </cell>
        </row>
        <row r="1333">
          <cell r="A1333" t="str">
            <v>37015</v>
          </cell>
          <cell r="B1333" t="str">
            <v>MORENO MUÑOZ II</v>
          </cell>
          <cell r="C1333" t="str">
            <v>N-110 PK: 253</v>
          </cell>
          <cell r="D1333" t="str">
            <v>AVILA</v>
          </cell>
          <cell r="E1333" t="str">
            <v>AVILA</v>
          </cell>
          <cell r="F1333" t="str">
            <v>05004</v>
          </cell>
          <cell r="G1333" t="str">
            <v>920220031</v>
          </cell>
          <cell r="H1333">
            <v>-4.6733089999999997</v>
          </cell>
          <cell r="I1333">
            <v>40.661774999999999</v>
          </cell>
          <cell r="J1333" t="str">
            <v>034</v>
          </cell>
          <cell r="K1333" t="str">
            <v>No</v>
          </cell>
        </row>
        <row r="1334">
          <cell r="A1334" t="str">
            <v>37058</v>
          </cell>
          <cell r="B1334" t="str">
            <v>CERRO CABAÑA II</v>
          </cell>
          <cell r="C1334" t="str">
            <v>A-3 PK: 7,1</v>
          </cell>
          <cell r="D1334" t="str">
            <v>MADRID</v>
          </cell>
          <cell r="E1334" t="str">
            <v>MADRID</v>
          </cell>
          <cell r="F1334" t="str">
            <v>28031</v>
          </cell>
          <cell r="G1334" t="str">
            <v>913313705/682120980</v>
          </cell>
          <cell r="H1334">
            <v>-3.625054</v>
          </cell>
          <cell r="I1334">
            <v>40.392167999999998</v>
          </cell>
          <cell r="J1334" t="str">
            <v>034</v>
          </cell>
          <cell r="K1334" t="str">
            <v>No</v>
          </cell>
        </row>
        <row r="1335">
          <cell r="A1335" t="str">
            <v>37076</v>
          </cell>
          <cell r="B1335" t="str">
            <v>GETAFE II</v>
          </cell>
          <cell r="C1335" t="str">
            <v>A-42 PK: 10,3</v>
          </cell>
          <cell r="D1335" t="str">
            <v>GETAFE</v>
          </cell>
          <cell r="E1335" t="str">
            <v>MADRID</v>
          </cell>
          <cell r="F1335" t="str">
            <v>28901</v>
          </cell>
          <cell r="G1335" t="str">
            <v>916814431</v>
          </cell>
          <cell r="H1335">
            <v>-3.7259139999999999</v>
          </cell>
          <cell r="I1335">
            <v>40.327368</v>
          </cell>
          <cell r="J1335" t="str">
            <v>034</v>
          </cell>
          <cell r="K1335" t="str">
            <v>No</v>
          </cell>
        </row>
        <row r="1336">
          <cell r="A1336" t="str">
            <v>37077</v>
          </cell>
          <cell r="B1336" t="str">
            <v>LOESSA II</v>
          </cell>
          <cell r="C1336" t="str">
            <v>A-4 PK: 12,5</v>
          </cell>
          <cell r="D1336" t="str">
            <v>GETAFE</v>
          </cell>
          <cell r="E1336" t="str">
            <v>MADRID</v>
          </cell>
          <cell r="F1336" t="str">
            <v>28906</v>
          </cell>
          <cell r="G1336" t="str">
            <v>916845538</v>
          </cell>
          <cell r="H1336">
            <v>-3.691694</v>
          </cell>
          <cell r="I1336">
            <v>40.316082999999999</v>
          </cell>
          <cell r="J1336" t="str">
            <v>034</v>
          </cell>
          <cell r="K1336" t="str">
            <v>No</v>
          </cell>
        </row>
        <row r="1337">
          <cell r="A1337" t="str">
            <v>37141</v>
          </cell>
          <cell r="B1337" t="str">
            <v>MIRALCAMPO II</v>
          </cell>
          <cell r="C1337" t="str">
            <v>A-2 PK: 41,2</v>
          </cell>
          <cell r="D1337" t="str">
            <v>AZUQUECA DE HENARES</v>
          </cell>
          <cell r="E1337" t="str">
            <v>GUADALAJARA</v>
          </cell>
          <cell r="F1337" t="str">
            <v>19200</v>
          </cell>
          <cell r="G1337" t="str">
            <v>949264915/949262660</v>
          </cell>
          <cell r="H1337">
            <v>-3.270937</v>
          </cell>
          <cell r="I1337">
            <v>40.548464000000003</v>
          </cell>
          <cell r="J1337" t="str">
            <v>034</v>
          </cell>
          <cell r="K1337" t="str">
            <v>No</v>
          </cell>
        </row>
        <row r="1338">
          <cell r="A1338" t="str">
            <v>37176</v>
          </cell>
          <cell r="B1338" t="str">
            <v>LA CAMPANETA II</v>
          </cell>
          <cell r="C1338" t="str">
            <v>A-304 PK: 5,5</v>
          </cell>
          <cell r="D1338" t="str">
            <v>SAN BARTOLOME</v>
          </cell>
          <cell r="E1338" t="str">
            <v>ALICANTE</v>
          </cell>
          <cell r="F1338" t="str">
            <v>03314</v>
          </cell>
          <cell r="G1338" t="str">
            <v>966745002</v>
          </cell>
          <cell r="H1338">
            <v>-0.87861999999999996</v>
          </cell>
          <cell r="I1338">
            <v>38.091577000000001</v>
          </cell>
          <cell r="J1338" t="str">
            <v>034</v>
          </cell>
          <cell r="K1338" t="str">
            <v>No</v>
          </cell>
        </row>
        <row r="1339">
          <cell r="A1339" t="str">
            <v>37179</v>
          </cell>
          <cell r="B1339" t="str">
            <v>MOLINA DE ARAGON I</v>
          </cell>
          <cell r="C1339" t="str">
            <v>N-211 PK: 60</v>
          </cell>
          <cell r="D1339" t="str">
            <v>MOLINA DE ARAGON</v>
          </cell>
          <cell r="E1339" t="str">
            <v>GUADALAJARA</v>
          </cell>
          <cell r="F1339" t="str">
            <v>19300</v>
          </cell>
          <cell r="G1339" t="str">
            <v>949832022/949832208</v>
          </cell>
          <cell r="H1339">
            <v>-1.8830560000000001</v>
          </cell>
          <cell r="I1339">
            <v>40.844444000000003</v>
          </cell>
          <cell r="J1339" t="str">
            <v>034</v>
          </cell>
          <cell r="K1339" t="str">
            <v>No</v>
          </cell>
        </row>
        <row r="1340">
          <cell r="A1340" t="str">
            <v>37186</v>
          </cell>
          <cell r="B1340" t="str">
            <v>EL GUIRNEY II</v>
          </cell>
          <cell r="C1340" t="str">
            <v>A-31 PK: 201,8</v>
          </cell>
          <cell r="D1340" t="str">
            <v>PETREL</v>
          </cell>
          <cell r="E1340" t="str">
            <v>ALICANTE</v>
          </cell>
          <cell r="F1340" t="str">
            <v>03610</v>
          </cell>
          <cell r="G1340" t="str">
            <v>956371879/965370399</v>
          </cell>
          <cell r="H1340">
            <v>-0.78048899999999999</v>
          </cell>
          <cell r="I1340">
            <v>38.493407500000004</v>
          </cell>
          <cell r="J1340" t="str">
            <v>034</v>
          </cell>
          <cell r="K1340" t="str">
            <v>No</v>
          </cell>
        </row>
        <row r="1341">
          <cell r="A1341" t="str">
            <v>37190</v>
          </cell>
          <cell r="B1341" t="str">
            <v>LA SENYERA II</v>
          </cell>
          <cell r="C1341" t="str">
            <v>A-3 PK: 345</v>
          </cell>
          <cell r="D1341" t="str">
            <v>CUART DE POBLET</v>
          </cell>
          <cell r="E1341" t="str">
            <v>VALENCIA</v>
          </cell>
          <cell r="F1341" t="str">
            <v>46930</v>
          </cell>
          <cell r="G1341" t="str">
            <v>961920733</v>
          </cell>
          <cell r="H1341">
            <v>-0.49111100000000002</v>
          </cell>
          <cell r="I1341">
            <v>39.474009000000002</v>
          </cell>
          <cell r="J1341" t="str">
            <v>034</v>
          </cell>
          <cell r="K1341" t="str">
            <v>No</v>
          </cell>
        </row>
        <row r="1342">
          <cell r="A1342" t="str">
            <v>37192</v>
          </cell>
          <cell r="B1342" t="str">
            <v>LOS CLAVELES II</v>
          </cell>
          <cell r="C1342" t="str">
            <v>N-VI PK: 504</v>
          </cell>
          <cell r="D1342" t="str">
            <v>LUGO</v>
          </cell>
          <cell r="E1342" t="str">
            <v>LUGO</v>
          </cell>
          <cell r="F1342" t="str">
            <v>27003</v>
          </cell>
          <cell r="G1342" t="str">
            <v>982215921</v>
          </cell>
          <cell r="H1342">
            <v>-7.5741810000000003</v>
          </cell>
          <cell r="I1342">
            <v>43.034585</v>
          </cell>
          <cell r="J1342" t="str">
            <v>034</v>
          </cell>
          <cell r="K1342" t="str">
            <v>No</v>
          </cell>
        </row>
        <row r="1343">
          <cell r="A1343" t="str">
            <v>37195</v>
          </cell>
          <cell r="B1343" t="str">
            <v>CAMPOLLANO I</v>
          </cell>
          <cell r="C1343" t="str">
            <v>A-31 PK: 63,4</v>
          </cell>
          <cell r="D1343" t="str">
            <v>ALBACETE</v>
          </cell>
          <cell r="E1343" t="str">
            <v>ALBACETE</v>
          </cell>
          <cell r="F1343" t="str">
            <v>02080</v>
          </cell>
          <cell r="G1343" t="str">
            <v>967521814/680906099</v>
          </cell>
          <cell r="H1343">
            <v>-1.9332499999999999</v>
          </cell>
          <cell r="I1343">
            <v>39.059806000000002</v>
          </cell>
          <cell r="J1343" t="str">
            <v>034</v>
          </cell>
          <cell r="K1343" t="str">
            <v>No</v>
          </cell>
        </row>
        <row r="1344">
          <cell r="A1344" t="str">
            <v>37197</v>
          </cell>
          <cell r="B1344" t="str">
            <v>HUESCA I</v>
          </cell>
          <cell r="C1344" t="str">
            <v>A-23 PK: 563,9</v>
          </cell>
          <cell r="D1344" t="str">
            <v>CUARTE</v>
          </cell>
          <cell r="E1344" t="str">
            <v>HUESCA</v>
          </cell>
          <cell r="F1344" t="str">
            <v>22197</v>
          </cell>
          <cell r="G1344" t="str">
            <v>974213091</v>
          </cell>
          <cell r="H1344">
            <v>-0.476877</v>
          </cell>
          <cell r="I1344">
            <v>42.091703000000003</v>
          </cell>
          <cell r="J1344" t="str">
            <v>034</v>
          </cell>
          <cell r="K1344" t="str">
            <v>No</v>
          </cell>
        </row>
        <row r="1345">
          <cell r="A1345" t="str">
            <v>37199</v>
          </cell>
          <cell r="B1345" t="str">
            <v>ADANERO II</v>
          </cell>
          <cell r="C1345" t="str">
            <v>A-6 PK: 111</v>
          </cell>
          <cell r="D1345" t="str">
            <v>ADANERO</v>
          </cell>
          <cell r="E1345" t="str">
            <v>AVILA</v>
          </cell>
          <cell r="F1345" t="str">
            <v>05296</v>
          </cell>
          <cell r="G1345" t="str">
            <v>920307054/606114421</v>
          </cell>
          <cell r="H1345">
            <v>-4.6146279999999997</v>
          </cell>
          <cell r="I1345">
            <v>40.955236999999997</v>
          </cell>
          <cell r="J1345" t="str">
            <v>034</v>
          </cell>
          <cell r="K1345" t="str">
            <v>No</v>
          </cell>
        </row>
        <row r="1346">
          <cell r="A1346" t="str">
            <v>37200</v>
          </cell>
          <cell r="B1346" t="str">
            <v>PRIEGO II</v>
          </cell>
          <cell r="C1346" t="str">
            <v>A-340 PK: 70,799999999999997</v>
          </cell>
          <cell r="D1346" t="str">
            <v>PRIEGO DE CORDOBA</v>
          </cell>
          <cell r="E1346" t="str">
            <v>CORDOBA</v>
          </cell>
          <cell r="F1346" t="str">
            <v>14800</v>
          </cell>
          <cell r="G1346" t="str">
            <v>957700143/957540836</v>
          </cell>
          <cell r="H1346">
            <v>-4.1919880000000003</v>
          </cell>
          <cell r="I1346">
            <v>37.441611000000002</v>
          </cell>
          <cell r="J1346" t="str">
            <v>034</v>
          </cell>
          <cell r="K1346" t="str">
            <v>Si</v>
          </cell>
        </row>
        <row r="1347">
          <cell r="A1347" t="str">
            <v>37203</v>
          </cell>
          <cell r="B1347" t="str">
            <v>NAVACERRADA I</v>
          </cell>
          <cell r="C1347" t="str">
            <v>M-601 PK: 10,3</v>
          </cell>
          <cell r="D1347" t="str">
            <v>NAVACERRADA</v>
          </cell>
          <cell r="E1347" t="str">
            <v>MADRID</v>
          </cell>
          <cell r="F1347" t="str">
            <v>28491</v>
          </cell>
          <cell r="G1347" t="str">
            <v>918535125</v>
          </cell>
          <cell r="H1347">
            <v>-4.0205919999999997</v>
          </cell>
          <cell r="I1347">
            <v>40.721890000000002</v>
          </cell>
          <cell r="J1347" t="str">
            <v>034</v>
          </cell>
          <cell r="K1347" t="str">
            <v>No</v>
          </cell>
        </row>
        <row r="1348">
          <cell r="A1348" t="str">
            <v>37205</v>
          </cell>
          <cell r="B1348" t="str">
            <v>LOS ANGELES II</v>
          </cell>
          <cell r="C1348" t="str">
            <v>A-4 PK: 14,3</v>
          </cell>
          <cell r="D1348" t="str">
            <v>GETAFE</v>
          </cell>
          <cell r="E1348" t="str">
            <v>MADRID</v>
          </cell>
          <cell r="F1348" t="str">
            <v>28906</v>
          </cell>
          <cell r="G1348" t="str">
            <v>916837587/916964159</v>
          </cell>
          <cell r="H1348">
            <v>-3.6909049999999999</v>
          </cell>
          <cell r="I1348">
            <v>40.296981000000002</v>
          </cell>
          <cell r="J1348" t="str">
            <v>034</v>
          </cell>
          <cell r="K1348" t="str">
            <v>No</v>
          </cell>
        </row>
        <row r="1349">
          <cell r="A1349" t="str">
            <v>37209</v>
          </cell>
          <cell r="B1349" t="str">
            <v>EL PARDO II</v>
          </cell>
          <cell r="C1349" t="str">
            <v>M-605 PK: 5</v>
          </cell>
          <cell r="D1349" t="str">
            <v>MADRID</v>
          </cell>
          <cell r="E1349" t="str">
            <v>MADRID</v>
          </cell>
          <cell r="F1349" t="str">
            <v>28048</v>
          </cell>
          <cell r="G1349" t="str">
            <v>913761068/913761655</v>
          </cell>
          <cell r="H1349">
            <v>-3.7676219999999998</v>
          </cell>
          <cell r="I1349">
            <v>40.505011000000003</v>
          </cell>
          <cell r="J1349" t="str">
            <v>034</v>
          </cell>
          <cell r="K1349" t="str">
            <v>No</v>
          </cell>
        </row>
        <row r="1350">
          <cell r="A1350" t="str">
            <v>37210</v>
          </cell>
          <cell r="B1350" t="str">
            <v>TIERCAS II</v>
          </cell>
          <cell r="C1350" t="str">
            <v>N-340 PK: 963,7</v>
          </cell>
          <cell r="D1350" t="str">
            <v>ALQUERIAS DEL NIÑO PERDIDO</v>
          </cell>
          <cell r="E1350" t="str">
            <v>CASTELLON</v>
          </cell>
          <cell r="F1350" t="str">
            <v>12539</v>
          </cell>
          <cell r="G1350" t="str">
            <v>964513083/669861503</v>
          </cell>
          <cell r="H1350">
            <v>-0.12144099999999999</v>
          </cell>
          <cell r="I1350">
            <v>39.897685000000003</v>
          </cell>
          <cell r="J1350" t="str">
            <v>034</v>
          </cell>
          <cell r="K1350" t="str">
            <v>No</v>
          </cell>
        </row>
        <row r="1351">
          <cell r="A1351" t="str">
            <v>37212</v>
          </cell>
          <cell r="B1351" t="str">
            <v>DOS HERMANAS II</v>
          </cell>
          <cell r="C1351" t="str">
            <v>A-4 PK: 552,4</v>
          </cell>
          <cell r="D1351" t="str">
            <v>DOS HERMANAS</v>
          </cell>
          <cell r="E1351" t="str">
            <v>SEVILLA</v>
          </cell>
          <cell r="F1351" t="str">
            <v>41700</v>
          </cell>
          <cell r="G1351" t="str">
            <v>955666311</v>
          </cell>
          <cell r="H1351">
            <v>-5.9519250000000001</v>
          </cell>
          <cell r="I1351">
            <v>37.296494000000003</v>
          </cell>
          <cell r="J1351" t="str">
            <v>034</v>
          </cell>
          <cell r="K1351" t="str">
            <v>No</v>
          </cell>
        </row>
        <row r="1352">
          <cell r="A1352" t="str">
            <v>37216</v>
          </cell>
          <cell r="B1352" t="str">
            <v>COMTES D'URGELL II</v>
          </cell>
          <cell r="C1352" t="str">
            <v>N-IIA PK: 463,5</v>
          </cell>
          <cell r="D1352" t="str">
            <v>LERIDA</v>
          </cell>
          <cell r="E1352" t="str">
            <v>LERIDA</v>
          </cell>
          <cell r="F1352" t="str">
            <v>25001</v>
          </cell>
          <cell r="G1352" t="str">
            <v>973211364</v>
          </cell>
          <cell r="H1352">
            <v>0.63608500000000001</v>
          </cell>
          <cell r="I1352">
            <v>41.609253000000002</v>
          </cell>
          <cell r="J1352" t="str">
            <v>034</v>
          </cell>
          <cell r="K1352" t="str">
            <v>No</v>
          </cell>
        </row>
        <row r="1353">
          <cell r="A1353" t="str">
            <v>37217</v>
          </cell>
          <cell r="B1353" t="str">
            <v>MALGRAT MAR</v>
          </cell>
          <cell r="C1353" t="str">
            <v>N-II PK: 674,2</v>
          </cell>
          <cell r="D1353" t="str">
            <v>MALGRAT DE MAR</v>
          </cell>
          <cell r="E1353" t="str">
            <v>BARCELONA</v>
          </cell>
          <cell r="F1353" t="str">
            <v>08380</v>
          </cell>
          <cell r="G1353" t="str">
            <v>936222894</v>
          </cell>
          <cell r="H1353">
            <v>2.7255630000000002</v>
          </cell>
          <cell r="I1353">
            <v>41.642524000000002</v>
          </cell>
          <cell r="J1353" t="str">
            <v>034</v>
          </cell>
          <cell r="K1353" t="str">
            <v>No</v>
          </cell>
        </row>
        <row r="1354">
          <cell r="A1354" t="str">
            <v>37219</v>
          </cell>
          <cell r="B1354" t="str">
            <v>ALGIMA II</v>
          </cell>
          <cell r="C1354" t="str">
            <v>A-7 PK: 406</v>
          </cell>
          <cell r="D1354" t="str">
            <v>CANALS</v>
          </cell>
          <cell r="E1354" t="str">
            <v>VALENCIA</v>
          </cell>
          <cell r="F1354" t="str">
            <v>46650</v>
          </cell>
          <cell r="G1354" t="str">
            <v>962242891/648039215</v>
          </cell>
          <cell r="H1354">
            <v>-0.56435500000000005</v>
          </cell>
          <cell r="I1354">
            <v>38.941636000000003</v>
          </cell>
          <cell r="J1354" t="str">
            <v>034</v>
          </cell>
          <cell r="K1354" t="str">
            <v>No</v>
          </cell>
        </row>
        <row r="1355">
          <cell r="A1355" t="str">
            <v>37220</v>
          </cell>
          <cell r="B1355" t="str">
            <v>GUADACORTE II</v>
          </cell>
          <cell r="C1355" t="str">
            <v>N-340 PK: 110,8</v>
          </cell>
          <cell r="D1355" t="str">
            <v>LOS BARRIOS</v>
          </cell>
          <cell r="E1355" t="str">
            <v>CADIZ</v>
          </cell>
          <cell r="F1355" t="str">
            <v>11370</v>
          </cell>
          <cell r="G1355" t="str">
            <v>956677202/956677413</v>
          </cell>
          <cell r="H1355">
            <v>-5.4518779999999998</v>
          </cell>
          <cell r="I1355">
            <v>36.177148000000003</v>
          </cell>
          <cell r="J1355" t="str">
            <v>034</v>
          </cell>
          <cell r="K1355" t="str">
            <v>No</v>
          </cell>
        </row>
        <row r="1356">
          <cell r="A1356" t="str">
            <v>37221</v>
          </cell>
          <cell r="B1356" t="str">
            <v>SANT JORDI II</v>
          </cell>
          <cell r="C1356" t="str">
            <v>C-55 PK: 24,899999999999999</v>
          </cell>
          <cell r="D1356" t="str">
            <v>MANRESA</v>
          </cell>
          <cell r="E1356" t="str">
            <v>BARCELONA</v>
          </cell>
          <cell r="F1356" t="str">
            <v>08240</v>
          </cell>
          <cell r="G1356" t="str">
            <v>938724706/938726646</v>
          </cell>
          <cell r="H1356">
            <v>1.8388009999999999</v>
          </cell>
          <cell r="I1356">
            <v>41.693857000000001</v>
          </cell>
          <cell r="J1356" t="str">
            <v>034</v>
          </cell>
          <cell r="K1356" t="str">
            <v>No</v>
          </cell>
        </row>
        <row r="1357">
          <cell r="A1357" t="str">
            <v>37222</v>
          </cell>
          <cell r="B1357" t="str">
            <v>AIDATER II</v>
          </cell>
          <cell r="C1357" t="str">
            <v>N-VA PK: 19,2</v>
          </cell>
          <cell r="D1357" t="str">
            <v>MOSTOLES</v>
          </cell>
          <cell r="E1357" t="str">
            <v>MADRID</v>
          </cell>
          <cell r="F1357" t="str">
            <v>28934</v>
          </cell>
          <cell r="G1357" t="str">
            <v>916144691/916136932</v>
          </cell>
          <cell r="H1357">
            <v>-3.8754599999999999</v>
          </cell>
          <cell r="I1357">
            <v>40.320200999999997</v>
          </cell>
          <cell r="J1357" t="str">
            <v>034</v>
          </cell>
          <cell r="K1357" t="str">
            <v>No</v>
          </cell>
        </row>
        <row r="1358">
          <cell r="A1358" t="str">
            <v>37236</v>
          </cell>
          <cell r="B1358" t="str">
            <v>GASOLI II</v>
          </cell>
          <cell r="C1358" t="str">
            <v>A-42 PK: 57,7</v>
          </cell>
          <cell r="D1358" t="str">
            <v>OLIAS DEL REY</v>
          </cell>
          <cell r="E1358" t="str">
            <v>TOLEDO</v>
          </cell>
          <cell r="F1358" t="str">
            <v>45280</v>
          </cell>
          <cell r="G1358" t="str">
            <v>925490050/687418654</v>
          </cell>
          <cell r="H1358">
            <v>-3.9836960000000001</v>
          </cell>
          <cell r="I1358">
            <v>39.959597000000002</v>
          </cell>
          <cell r="J1358" t="str">
            <v>034</v>
          </cell>
          <cell r="K1358" t="str">
            <v>No</v>
          </cell>
        </row>
        <row r="1359">
          <cell r="A1359" t="str">
            <v>37237</v>
          </cell>
          <cell r="B1359" t="str">
            <v>BERIAIN II</v>
          </cell>
          <cell r="C1359" t="str">
            <v>CTRA. N-121, KM. 9,400 (DIRECC. PAMPLONA)</v>
          </cell>
          <cell r="D1359" t="str">
            <v>BERIAIN</v>
          </cell>
          <cell r="E1359" t="str">
            <v>NAVARRA</v>
          </cell>
          <cell r="F1359" t="str">
            <v>31191</v>
          </cell>
          <cell r="G1359" t="str">
            <v>948310169</v>
          </cell>
          <cell r="H1359">
            <v>-1.633194</v>
          </cell>
          <cell r="I1359">
            <v>42.736016999999997</v>
          </cell>
          <cell r="J1359" t="str">
            <v>034</v>
          </cell>
          <cell r="K1359" t="str">
            <v>No</v>
          </cell>
        </row>
        <row r="1360">
          <cell r="A1360" t="str">
            <v>40799</v>
          </cell>
          <cell r="B1360" t="str">
            <v>PASEO DE COLON</v>
          </cell>
          <cell r="C1360" t="str">
            <v>PASEO CRISTOBAL COLON, S/N</v>
          </cell>
          <cell r="D1360" t="str">
            <v>SEVILLA</v>
          </cell>
          <cell r="E1360" t="str">
            <v>SEVILLA</v>
          </cell>
          <cell r="F1360" t="str">
            <v>41001</v>
          </cell>
          <cell r="G1360" t="str">
            <v>955987548/637304046</v>
          </cell>
          <cell r="H1360">
            <v>-6.0002469999999999</v>
          </cell>
          <cell r="I1360">
            <v>37.386206999999999</v>
          </cell>
          <cell r="J1360" t="str">
            <v>034</v>
          </cell>
          <cell r="K1360" t="str">
            <v>No</v>
          </cell>
        </row>
        <row r="1361">
          <cell r="A1361" t="str">
            <v>41996</v>
          </cell>
          <cell r="B1361" t="str">
            <v>CASTUERA</v>
          </cell>
          <cell r="C1361" t="str">
            <v>ZURBARAN, 2 - CAMPANARIO, 2</v>
          </cell>
          <cell r="D1361" t="str">
            <v>CASTUERA</v>
          </cell>
          <cell r="E1361" t="str">
            <v>BADAJOZ</v>
          </cell>
          <cell r="F1361" t="str">
            <v>06420</v>
          </cell>
          <cell r="G1361" t="str">
            <v>924760059/924772011</v>
          </cell>
          <cell r="H1361">
            <v>-5.5449999999999999</v>
          </cell>
          <cell r="I1361">
            <v>38.726083000000003</v>
          </cell>
          <cell r="J1361" t="str">
            <v>034</v>
          </cell>
          <cell r="K1361" t="str">
            <v>No</v>
          </cell>
        </row>
        <row r="1362">
          <cell r="A1362" t="str">
            <v>44048</v>
          </cell>
          <cell r="B1362" t="str">
            <v>EL ESCORIAL</v>
          </cell>
          <cell r="C1362" t="str">
            <v>JUAN DE TOLEDO, 8</v>
          </cell>
          <cell r="D1362" t="str">
            <v>SAN LORENZO DE EL ESCORIAL</v>
          </cell>
          <cell r="E1362" t="str">
            <v>MADRID</v>
          </cell>
          <cell r="F1362" t="str">
            <v>28200</v>
          </cell>
          <cell r="G1362" t="str">
            <v>918907399/619767776</v>
          </cell>
          <cell r="H1362">
            <v>-4.1437780000000002</v>
          </cell>
          <cell r="I1362">
            <v>40.591721999999997</v>
          </cell>
          <cell r="J1362" t="str">
            <v>034</v>
          </cell>
          <cell r="K1362" t="str">
            <v>No</v>
          </cell>
        </row>
        <row r="1363">
          <cell r="A1363" t="str">
            <v>70617</v>
          </cell>
          <cell r="B1363" t="str">
            <v>BROZAS</v>
          </cell>
          <cell r="C1363" t="str">
            <v>EX-207 PK: 33,4</v>
          </cell>
          <cell r="D1363" t="str">
            <v>BROZAS</v>
          </cell>
          <cell r="E1363" t="str">
            <v>CACERES</v>
          </cell>
          <cell r="F1363" t="str">
            <v>10950</v>
          </cell>
          <cell r="G1363" t="str">
            <v>927395187</v>
          </cell>
          <cell r="H1363">
            <v>-6.764087</v>
          </cell>
          <cell r="I1363">
            <v>39.616737999999998</v>
          </cell>
          <cell r="J1363" t="str">
            <v>034</v>
          </cell>
          <cell r="K1363" t="str">
            <v>Si</v>
          </cell>
        </row>
        <row r="1364">
          <cell r="A1364" t="str">
            <v>70650</v>
          </cell>
          <cell r="B1364" t="str">
            <v>TORREJONCILLO</v>
          </cell>
          <cell r="C1364" t="str">
            <v>EX-109 PK: 19</v>
          </cell>
          <cell r="D1364" t="str">
            <v>TORREJONCILLO</v>
          </cell>
          <cell r="E1364" t="str">
            <v>CACERES</v>
          </cell>
          <cell r="F1364" t="str">
            <v>10830</v>
          </cell>
          <cell r="G1364" t="str">
            <v>927304299/927303282</v>
          </cell>
          <cell r="H1364">
            <v>-6.4730509999999999</v>
          </cell>
          <cell r="I1364">
            <v>39.902535999999998</v>
          </cell>
          <cell r="J1364" t="str">
            <v>034</v>
          </cell>
          <cell r="K1364" t="str">
            <v>No</v>
          </cell>
        </row>
        <row r="1365">
          <cell r="A1365" t="str">
            <v>74030</v>
          </cell>
          <cell r="B1365" t="str">
            <v>AVENIDA TOREROS</v>
          </cell>
          <cell r="C1365" t="str">
            <v>AVDA. DE LOS TOREROS, 2 - ROBERTO DOMINGO, S/N</v>
          </cell>
          <cell r="D1365" t="str">
            <v>MADRID</v>
          </cell>
          <cell r="E1365" t="str">
            <v>MADRID</v>
          </cell>
          <cell r="F1365" t="str">
            <v>28028</v>
          </cell>
          <cell r="G1365" t="str">
            <v>917651405</v>
          </cell>
          <cell r="H1365">
            <v>-3.6614960000000001</v>
          </cell>
          <cell r="I1365">
            <v>40.432313000000001</v>
          </cell>
          <cell r="J1365" t="str">
            <v>034</v>
          </cell>
          <cell r="K1365" t="str">
            <v>No</v>
          </cell>
        </row>
        <row r="1366">
          <cell r="A1366" t="str">
            <v>74060</v>
          </cell>
          <cell r="B1366" t="str">
            <v>BUITRAGO</v>
          </cell>
          <cell r="C1366" t="str">
            <v>N-IA PK: 75,9</v>
          </cell>
          <cell r="D1366" t="str">
            <v>BUITRAGO DEL LOZOYA</v>
          </cell>
          <cell r="E1366" t="str">
            <v>MADRID</v>
          </cell>
          <cell r="F1366" t="str">
            <v>28730</v>
          </cell>
          <cell r="G1366" t="str">
            <v>918681519/918681477</v>
          </cell>
          <cell r="H1366">
            <v>-3.637524</v>
          </cell>
          <cell r="I1366">
            <v>40.997895999999997</v>
          </cell>
          <cell r="J1366" t="str">
            <v>034</v>
          </cell>
          <cell r="K1366" t="str">
            <v>No</v>
          </cell>
        </row>
        <row r="1367">
          <cell r="A1367" t="str">
            <v>74108</v>
          </cell>
          <cell r="B1367" t="str">
            <v>ANTONIO MACHADO</v>
          </cell>
          <cell r="C1367" t="str">
            <v>ANTONIO MACHADO, S/N</v>
          </cell>
          <cell r="D1367" t="str">
            <v>MADRID</v>
          </cell>
          <cell r="E1367" t="str">
            <v>MADRID</v>
          </cell>
          <cell r="F1367" t="str">
            <v>28035</v>
          </cell>
          <cell r="G1367" t="str">
            <v>914502671/917386816</v>
          </cell>
          <cell r="H1367">
            <v>-3.7199599999999999</v>
          </cell>
          <cell r="I1367">
            <v>40.464433999999997</v>
          </cell>
          <cell r="J1367" t="str">
            <v>034</v>
          </cell>
          <cell r="K1367" t="str">
            <v>No</v>
          </cell>
        </row>
        <row r="1368">
          <cell r="A1368" t="str">
            <v>74276</v>
          </cell>
          <cell r="B1368" t="str">
            <v>LLUBI</v>
          </cell>
          <cell r="C1368" t="str">
            <v>LA CARRETERA, 69</v>
          </cell>
          <cell r="D1368" t="str">
            <v>LLUBI</v>
          </cell>
          <cell r="E1368" t="str">
            <v>BALEARES</v>
          </cell>
          <cell r="F1368" t="str">
            <v>07430</v>
          </cell>
          <cell r="G1368" t="str">
            <v>971522366/610076402</v>
          </cell>
          <cell r="H1368">
            <v>3.0059239999999998</v>
          </cell>
          <cell r="I1368">
            <v>39.698656</v>
          </cell>
          <cell r="J1368" t="str">
            <v>034</v>
          </cell>
          <cell r="K1368" t="str">
            <v>No</v>
          </cell>
        </row>
        <row r="1369">
          <cell r="A1369" t="str">
            <v>74432</v>
          </cell>
          <cell r="B1369" t="str">
            <v>OFELIA NIETO</v>
          </cell>
          <cell r="C1369" t="str">
            <v>OFELIA NIETO, 65</v>
          </cell>
          <cell r="D1369" t="str">
            <v>MADRID</v>
          </cell>
          <cell r="E1369" t="str">
            <v>MADRID</v>
          </cell>
          <cell r="F1369" t="str">
            <v>28039</v>
          </cell>
          <cell r="G1369" t="str">
            <v>913112358</v>
          </cell>
          <cell r="H1369">
            <v>-3.7090930000000002</v>
          </cell>
          <cell r="I1369">
            <v>40.461472000000001</v>
          </cell>
          <cell r="J1369" t="str">
            <v>034</v>
          </cell>
          <cell r="K1369" t="str">
            <v>No</v>
          </cell>
        </row>
        <row r="1370">
          <cell r="A1370" t="str">
            <v>74461</v>
          </cell>
          <cell r="B1370" t="str">
            <v>BERLIN</v>
          </cell>
          <cell r="C1370" t="str">
            <v>BERLIN, S/N</v>
          </cell>
          <cell r="D1370" t="str">
            <v>MADRID</v>
          </cell>
          <cell r="E1370" t="str">
            <v>MADRID</v>
          </cell>
          <cell r="F1370" t="str">
            <v>28028</v>
          </cell>
          <cell r="G1370" t="str">
            <v>917252163</v>
          </cell>
          <cell r="H1370">
            <v>-3.6643330000000001</v>
          </cell>
          <cell r="I1370">
            <v>40.441222000000003</v>
          </cell>
          <cell r="J1370" t="str">
            <v>034</v>
          </cell>
          <cell r="K1370" t="str">
            <v>No</v>
          </cell>
        </row>
        <row r="1371">
          <cell r="A1371" t="str">
            <v>77001</v>
          </cell>
          <cell r="B1371" t="str">
            <v>AGAETE</v>
          </cell>
          <cell r="C1371" t="str">
            <v>C-810 PK: 36</v>
          </cell>
          <cell r="D1371" t="str">
            <v>AGAETE</v>
          </cell>
          <cell r="E1371" t="str">
            <v>LAS PALMAS</v>
          </cell>
          <cell r="F1371" t="str">
            <v>35480</v>
          </cell>
          <cell r="G1371" t="str">
            <v>928887513/928886321</v>
          </cell>
          <cell r="H1371">
            <v>-15.702083</v>
          </cell>
          <cell r="I1371">
            <v>28.101861</v>
          </cell>
          <cell r="J1371" t="str">
            <v>034</v>
          </cell>
          <cell r="K1371" t="str">
            <v>No</v>
          </cell>
        </row>
        <row r="1372">
          <cell r="A1372" t="str">
            <v>77048</v>
          </cell>
          <cell r="B1372" t="str">
            <v>LA CALETA</v>
          </cell>
          <cell r="C1372" t="str">
            <v>TF-142 PK: 8,9</v>
          </cell>
          <cell r="D1372" t="str">
            <v>GARACHICO</v>
          </cell>
          <cell r="E1372" t="str">
            <v>TENERIFE</v>
          </cell>
          <cell r="F1372" t="str">
            <v>38450</v>
          </cell>
          <cell r="G1372" t="str">
            <v>922831225</v>
          </cell>
          <cell r="H1372">
            <v>-16.792532000000001</v>
          </cell>
          <cell r="I1372">
            <v>28.370080000000002</v>
          </cell>
          <cell r="J1372" t="str">
            <v>034</v>
          </cell>
          <cell r="K1372" t="str">
            <v>No</v>
          </cell>
        </row>
        <row r="1373">
          <cell r="A1373" t="str">
            <v>77083</v>
          </cell>
          <cell r="B1373" t="str">
            <v>LA PALMESA</v>
          </cell>
          <cell r="C1373" t="str">
            <v>TF-1224 PK: ,9</v>
          </cell>
          <cell r="D1373" t="str">
            <v>EL SAUZAL</v>
          </cell>
          <cell r="E1373" t="str">
            <v>TENERIFE</v>
          </cell>
          <cell r="F1373" t="str">
            <v>38360</v>
          </cell>
          <cell r="G1373" t="str">
            <v>922560744</v>
          </cell>
          <cell r="H1373">
            <v>-16.434901</v>
          </cell>
          <cell r="I1373">
            <v>28.475932</v>
          </cell>
          <cell r="J1373" t="str">
            <v>034</v>
          </cell>
          <cell r="K1373" t="str">
            <v>No</v>
          </cell>
        </row>
        <row r="1374">
          <cell r="A1374" t="str">
            <v>77087</v>
          </cell>
          <cell r="B1374" t="str">
            <v>LA CISNERA</v>
          </cell>
          <cell r="C1374" t="str">
            <v>TF-28 PK: 62</v>
          </cell>
          <cell r="D1374" t="str">
            <v>LA CISNERA</v>
          </cell>
          <cell r="E1374" t="str">
            <v>TENERIFE</v>
          </cell>
          <cell r="F1374" t="str">
            <v>38589</v>
          </cell>
          <cell r="G1374" t="str">
            <v>922161039/922161103</v>
          </cell>
          <cell r="H1374">
            <v>-16.509667</v>
          </cell>
          <cell r="I1374">
            <v>28.157083</v>
          </cell>
          <cell r="J1374" t="str">
            <v>034</v>
          </cell>
          <cell r="K1374" t="str">
            <v>No</v>
          </cell>
        </row>
        <row r="1375">
          <cell r="A1375" t="str">
            <v>77101</v>
          </cell>
          <cell r="B1375" t="str">
            <v>SIETE PALMAS</v>
          </cell>
          <cell r="C1375" t="str">
            <v>AVDA. PINTOR FELO MONZON, 48</v>
          </cell>
          <cell r="D1375" t="str">
            <v>LAS PALMAS DE GRAN CANARIA</v>
          </cell>
          <cell r="E1375" t="str">
            <v>LAS PALMAS</v>
          </cell>
          <cell r="F1375" t="str">
            <v>35019</v>
          </cell>
          <cell r="G1375" t="str">
            <v>928424905/928424912</v>
          </cell>
          <cell r="H1375">
            <v>-15.457051</v>
          </cell>
          <cell r="I1375">
            <v>28.093871</v>
          </cell>
          <cell r="J1375" t="str">
            <v>034</v>
          </cell>
          <cell r="K1375" t="str">
            <v>No</v>
          </cell>
        </row>
        <row r="1376">
          <cell r="A1376" t="str">
            <v>77144</v>
          </cell>
          <cell r="B1376" t="str">
            <v>COSTA SILENCIO</v>
          </cell>
          <cell r="C1376" t="str">
            <v>TF-6221 PK: 5,5</v>
          </cell>
          <cell r="D1376" t="str">
            <v>COSTA DEL SILENCIO</v>
          </cell>
          <cell r="E1376" t="str">
            <v>TENERIFE</v>
          </cell>
          <cell r="F1376" t="str">
            <v>38630</v>
          </cell>
          <cell r="G1376" t="str">
            <v>922783030/679452591</v>
          </cell>
          <cell r="H1376">
            <v>-16.652528</v>
          </cell>
          <cell r="I1376">
            <v>28.013888999999999</v>
          </cell>
          <cell r="J1376" t="str">
            <v>034</v>
          </cell>
          <cell r="K1376" t="str">
            <v>No</v>
          </cell>
        </row>
        <row r="1377">
          <cell r="A1377" t="str">
            <v>77170</v>
          </cell>
          <cell r="B1377" t="str">
            <v>GRAN TARAJAL</v>
          </cell>
          <cell r="C1377" t="str">
            <v>FV-4 PK: 2</v>
          </cell>
          <cell r="D1377" t="str">
            <v>GRAN TARAJAL</v>
          </cell>
          <cell r="E1377" t="str">
            <v>LAS PALMAS</v>
          </cell>
          <cell r="F1377" t="str">
            <v>35620</v>
          </cell>
          <cell r="G1377" t="str">
            <v>928870022</v>
          </cell>
          <cell r="H1377">
            <v>-14.020891000000001</v>
          </cell>
          <cell r="I1377">
            <v>28.215038</v>
          </cell>
          <cell r="J1377" t="str">
            <v>034</v>
          </cell>
          <cell r="K1377" t="str">
            <v>No</v>
          </cell>
        </row>
        <row r="1378">
          <cell r="A1378" t="str">
            <v>77171</v>
          </cell>
          <cell r="B1378" t="str">
            <v>LA ANTIGUA</v>
          </cell>
          <cell r="C1378" t="str">
            <v>FV-20 PK: 22</v>
          </cell>
          <cell r="D1378" t="str">
            <v>ANTIGUA</v>
          </cell>
          <cell r="E1378" t="str">
            <v>LAS PALMAS</v>
          </cell>
          <cell r="F1378" t="str">
            <v>35630</v>
          </cell>
          <cell r="G1378" t="str">
            <v>928878523/928878438</v>
          </cell>
          <cell r="H1378">
            <v>-14.015288</v>
          </cell>
          <cell r="I1378">
            <v>28.409431999999999</v>
          </cell>
          <cell r="J1378" t="str">
            <v>034</v>
          </cell>
          <cell r="K1378" t="str">
            <v>No</v>
          </cell>
        </row>
        <row r="1379">
          <cell r="A1379" t="str">
            <v>77172</v>
          </cell>
          <cell r="B1379" t="str">
            <v>PUERTO DEL ROSARIO</v>
          </cell>
          <cell r="C1379" t="str">
            <v>AVDA. JUAN DE BETHENCOURT, 24</v>
          </cell>
          <cell r="D1379" t="str">
            <v>PUERTO DEL ROSARIO</v>
          </cell>
          <cell r="E1379" t="str">
            <v>LAS PALMAS</v>
          </cell>
          <cell r="F1379" t="str">
            <v>35600</v>
          </cell>
          <cell r="G1379" t="str">
            <v>928530078</v>
          </cell>
          <cell r="H1379">
            <v>-13.863277999999999</v>
          </cell>
          <cell r="I1379">
            <v>28.501332999999999</v>
          </cell>
          <cell r="J1379" t="str">
            <v>034</v>
          </cell>
          <cell r="K1379" t="str">
            <v>No</v>
          </cell>
        </row>
        <row r="1380">
          <cell r="A1380" t="str">
            <v>77173</v>
          </cell>
          <cell r="B1380" t="str">
            <v>BARRANCO BALOS I</v>
          </cell>
          <cell r="C1380" t="str">
            <v>GC-812 PK: 34,2</v>
          </cell>
          <cell r="D1380" t="str">
            <v>AGÜIMES</v>
          </cell>
          <cell r="E1380" t="str">
            <v>LAS PALMAS</v>
          </cell>
          <cell r="F1380" t="str">
            <v>35260</v>
          </cell>
          <cell r="G1380" t="str">
            <v>610775240/928759160</v>
          </cell>
          <cell r="H1380">
            <v>-15.432582999999999</v>
          </cell>
          <cell r="I1380">
            <v>27.864802999999998</v>
          </cell>
          <cell r="J1380" t="str">
            <v>034</v>
          </cell>
          <cell r="K1380" t="str">
            <v>No</v>
          </cell>
        </row>
        <row r="1381">
          <cell r="A1381" t="str">
            <v>77174</v>
          </cell>
          <cell r="B1381" t="str">
            <v>MIRADOR DE TINOCA</v>
          </cell>
          <cell r="C1381" t="str">
            <v>GC-2 PK: 5,2</v>
          </cell>
          <cell r="D1381" t="str">
            <v>ARUCAS</v>
          </cell>
          <cell r="E1381" t="str">
            <v>LAS PALMAS</v>
          </cell>
          <cell r="F1381" t="str">
            <v>35400</v>
          </cell>
          <cell r="G1381" t="str">
            <v>928622289/928602540</v>
          </cell>
          <cell r="H1381">
            <v>-15.488920999999999</v>
          </cell>
          <cell r="I1381">
            <v>28.136236</v>
          </cell>
          <cell r="J1381" t="str">
            <v>034</v>
          </cell>
          <cell r="K1381" t="str">
            <v>No</v>
          </cell>
        </row>
        <row r="1382">
          <cell r="A1382" t="str">
            <v>77175</v>
          </cell>
          <cell r="B1382" t="str">
            <v>BUEN LUGAR</v>
          </cell>
          <cell r="C1382" t="str">
            <v>GCR-5,3 PK: 1,6</v>
          </cell>
          <cell r="D1382" t="str">
            <v>FIRGAS</v>
          </cell>
          <cell r="E1382" t="str">
            <v>LAS PALMAS</v>
          </cell>
          <cell r="F1382" t="str">
            <v>35430</v>
          </cell>
          <cell r="G1382" t="str">
            <v>928625119</v>
          </cell>
          <cell r="H1382">
            <v>-15.558828</v>
          </cell>
          <cell r="I1382">
            <v>28.118849000000001</v>
          </cell>
          <cell r="J1382" t="str">
            <v>034</v>
          </cell>
          <cell r="K1382" t="str">
            <v>No</v>
          </cell>
        </row>
        <row r="1383">
          <cell r="A1383" t="str">
            <v>77177</v>
          </cell>
          <cell r="B1383" t="str">
            <v>OJOS DE GARZA</v>
          </cell>
          <cell r="C1383" t="str">
            <v>GC-1 PK: 16</v>
          </cell>
          <cell r="D1383" t="str">
            <v>TELDE</v>
          </cell>
          <cell r="E1383" t="str">
            <v>LAS PALMAS</v>
          </cell>
          <cell r="F1383" t="str">
            <v>35219</v>
          </cell>
          <cell r="G1383" t="str">
            <v>928574788</v>
          </cell>
          <cell r="H1383">
            <v>-15.389417</v>
          </cell>
          <cell r="I1383">
            <v>27.944721999999999</v>
          </cell>
          <cell r="J1383" t="str">
            <v>034</v>
          </cell>
          <cell r="K1383" t="str">
            <v>No</v>
          </cell>
        </row>
        <row r="1384">
          <cell r="A1384" t="str">
            <v>77178</v>
          </cell>
          <cell r="B1384" t="str">
            <v>GUIA</v>
          </cell>
          <cell r="C1384" t="str">
            <v>LOMO GUILLEN, 16</v>
          </cell>
          <cell r="D1384" t="str">
            <v>SANTA MARIA DE GUIA DE GRAN CANARIA</v>
          </cell>
          <cell r="E1384" t="str">
            <v>LAS PALMAS</v>
          </cell>
          <cell r="F1384" t="str">
            <v>35450</v>
          </cell>
          <cell r="G1384" t="str">
            <v>928172587/690261539</v>
          </cell>
          <cell r="H1384">
            <v>-15.633953999999999</v>
          </cell>
          <cell r="I1384">
            <v>28.141366000000001</v>
          </cell>
          <cell r="J1384" t="str">
            <v>034</v>
          </cell>
          <cell r="K1384" t="str">
            <v>No</v>
          </cell>
        </row>
        <row r="1385">
          <cell r="A1385" t="str">
            <v>77179</v>
          </cell>
          <cell r="B1385" t="str">
            <v>INGENIO</v>
          </cell>
          <cell r="C1385" t="str">
            <v>AVDA. JULIANO BONNY, 36-38 ESQUINA CHURRUCA</v>
          </cell>
          <cell r="D1385" t="str">
            <v>INGENIO</v>
          </cell>
          <cell r="E1385" t="str">
            <v>LAS PALMAS</v>
          </cell>
          <cell r="F1385" t="str">
            <v>35280</v>
          </cell>
          <cell r="G1385" t="str">
            <v>928780869</v>
          </cell>
          <cell r="H1385">
            <v>-15.429167</v>
          </cell>
          <cell r="I1385">
            <v>27.917829999999999</v>
          </cell>
          <cell r="J1385" t="str">
            <v>034</v>
          </cell>
          <cell r="K1385" t="str">
            <v>No</v>
          </cell>
        </row>
        <row r="1386">
          <cell r="A1386" t="str">
            <v>77180</v>
          </cell>
          <cell r="B1386" t="str">
            <v>JUAN GRANDE</v>
          </cell>
          <cell r="C1386" t="str">
            <v>GC-812 PK: 42,100000000000001</v>
          </cell>
          <cell r="D1386" t="str">
            <v>JUAN GRANDE</v>
          </cell>
          <cell r="E1386" t="str">
            <v>LAS PALMAS</v>
          </cell>
          <cell r="F1386" t="str">
            <v>35107</v>
          </cell>
          <cell r="G1386" t="str">
            <v>928732112/928732227</v>
          </cell>
          <cell r="H1386">
            <v>-15.474394999999999</v>
          </cell>
          <cell r="I1386">
            <v>27.804915000000001</v>
          </cell>
          <cell r="J1386" t="str">
            <v>034</v>
          </cell>
          <cell r="K1386" t="str">
            <v>No</v>
          </cell>
        </row>
        <row r="1387">
          <cell r="A1387" t="str">
            <v>77183</v>
          </cell>
          <cell r="B1387" t="str">
            <v>MUELLE GRANDE</v>
          </cell>
          <cell r="C1387" t="str">
            <v>EXPLANADA TOMAS QUEVEDO, 16 - MUELLE GRANDE, S/N</v>
          </cell>
          <cell r="D1387" t="str">
            <v>LAS PALMAS DE GRAN CANARIA</v>
          </cell>
          <cell r="E1387" t="str">
            <v>LAS PALMAS</v>
          </cell>
          <cell r="F1387" t="str">
            <v>35008</v>
          </cell>
          <cell r="G1387" t="str">
            <v>928464410/928466290</v>
          </cell>
          <cell r="H1387">
            <v>-15.418832999999999</v>
          </cell>
          <cell r="I1387">
            <v>28.147361</v>
          </cell>
          <cell r="J1387" t="str">
            <v>034</v>
          </cell>
          <cell r="K1387" t="str">
            <v>No</v>
          </cell>
        </row>
        <row r="1388">
          <cell r="A1388" t="str">
            <v>77185</v>
          </cell>
          <cell r="B1388" t="str">
            <v>LA CAZUELA</v>
          </cell>
          <cell r="C1388" t="str">
            <v>FINCA EL CANONIGO, 1 - CTRA. GENERAL DE TENOYA</v>
          </cell>
          <cell r="D1388" t="str">
            <v>LAS PALMAS DE GRAN CANARIA</v>
          </cell>
          <cell r="E1388" t="str">
            <v>LAS PALMAS</v>
          </cell>
          <cell r="F1388" t="str">
            <v>35018</v>
          </cell>
          <cell r="G1388" t="str">
            <v>928439639/696626063</v>
          </cell>
          <cell r="H1388">
            <v>-15.489407999999999</v>
          </cell>
          <cell r="I1388">
            <v>28.107786000000001</v>
          </cell>
          <cell r="J1388" t="str">
            <v>034</v>
          </cell>
          <cell r="K1388" t="str">
            <v>No</v>
          </cell>
        </row>
        <row r="1389">
          <cell r="A1389" t="str">
            <v>77186</v>
          </cell>
          <cell r="B1389" t="str">
            <v>LA MARINA</v>
          </cell>
          <cell r="C1389" t="str">
            <v>DARSENA DE EMBARCACIONES MENORES - MUELLE DEPORTIVO DE LAS PALMAS</v>
          </cell>
          <cell r="D1389" t="str">
            <v>LAS PALMAS DE GRAN CANARIA</v>
          </cell>
          <cell r="E1389" t="str">
            <v>LAS PALMAS</v>
          </cell>
          <cell r="F1389" t="str">
            <v>35004</v>
          </cell>
          <cell r="G1389" t="str">
            <v>928244903</v>
          </cell>
          <cell r="H1389">
            <v>-15.425110999999999</v>
          </cell>
          <cell r="I1389">
            <v>28.126694000000001</v>
          </cell>
          <cell r="J1389" t="str">
            <v>034</v>
          </cell>
          <cell r="K1389" t="str">
            <v>No</v>
          </cell>
        </row>
        <row r="1390">
          <cell r="A1390" t="str">
            <v>77188</v>
          </cell>
          <cell r="B1390" t="str">
            <v>LAS TORRES</v>
          </cell>
          <cell r="C1390" t="str">
            <v>URBANIZACION DIAZ CASANOVA, 1-2 - LAS TORRES</v>
          </cell>
          <cell r="D1390" t="str">
            <v>LAS PALMAS DE GRAN CANARIA</v>
          </cell>
          <cell r="E1390" t="str">
            <v>LAS PALMAS</v>
          </cell>
          <cell r="F1390" t="str">
            <v>35010</v>
          </cell>
          <cell r="G1390" t="str">
            <v>928226891</v>
          </cell>
          <cell r="H1390">
            <v>-15.455249999999999</v>
          </cell>
          <cell r="I1390">
            <v>28.117083000000001</v>
          </cell>
          <cell r="J1390" t="str">
            <v>034</v>
          </cell>
          <cell r="K1390" t="str">
            <v>No</v>
          </cell>
        </row>
        <row r="1391">
          <cell r="A1391" t="str">
            <v>77189</v>
          </cell>
          <cell r="B1391" t="str">
            <v>SICAL</v>
          </cell>
          <cell r="C1391" t="str">
            <v>GC-5 PK: 2,6</v>
          </cell>
          <cell r="D1391" t="str">
            <v>LAS PALMAS DE GRAN CANARIA</v>
          </cell>
          <cell r="E1391" t="str">
            <v>LAS PALMAS</v>
          </cell>
          <cell r="F1391" t="str">
            <v>35015</v>
          </cell>
          <cell r="G1391" t="str">
            <v>928336764/928323010</v>
          </cell>
          <cell r="H1391">
            <v>-15.434904</v>
          </cell>
          <cell r="I1391">
            <v>28.084928999999999</v>
          </cell>
          <cell r="J1391" t="str">
            <v>034</v>
          </cell>
          <cell r="K1391" t="str">
            <v>No</v>
          </cell>
        </row>
        <row r="1392">
          <cell r="A1392" t="str">
            <v>77190</v>
          </cell>
          <cell r="B1392" t="str">
            <v>MASPALOMAS</v>
          </cell>
          <cell r="C1392" t="str">
            <v>GC-812 PK: 56,8</v>
          </cell>
          <cell r="D1392" t="str">
            <v>MASPALOMAS</v>
          </cell>
          <cell r="E1392" t="str">
            <v>LAS PALMAS</v>
          </cell>
          <cell r="F1392" t="str">
            <v>35100</v>
          </cell>
          <cell r="G1392" t="str">
            <v>928141332/928721084</v>
          </cell>
          <cell r="H1392">
            <v>-15.602077</v>
          </cell>
          <cell r="I1392">
            <v>27.753409999999999</v>
          </cell>
          <cell r="J1392" t="str">
            <v>034</v>
          </cell>
          <cell r="K1392" t="str">
            <v>No</v>
          </cell>
        </row>
        <row r="1393">
          <cell r="A1393" t="str">
            <v>77191</v>
          </cell>
          <cell r="B1393" t="str">
            <v>LOS TAXISTAS SAN AGUSTIN</v>
          </cell>
          <cell r="C1393" t="str">
            <v>AVENIDA ALEJANDRO DEL CASTILLO, 1</v>
          </cell>
          <cell r="D1393" t="str">
            <v>SAN FERNANDO DE MASPALOMAS</v>
          </cell>
          <cell r="E1393" t="str">
            <v>LAS PALMAS</v>
          </cell>
          <cell r="F1393" t="str">
            <v>35100</v>
          </cell>
          <cell r="G1393" t="str">
            <v>928772828/928760293</v>
          </cell>
          <cell r="H1393">
            <v>-15.591521999999999</v>
          </cell>
          <cell r="I1393">
            <v>27.767012999999999</v>
          </cell>
          <cell r="J1393" t="str">
            <v>034</v>
          </cell>
          <cell r="K1393" t="str">
            <v>No</v>
          </cell>
        </row>
        <row r="1394">
          <cell r="A1394" t="str">
            <v>77193</v>
          </cell>
          <cell r="B1394" t="str">
            <v>LAS REMUDAS</v>
          </cell>
          <cell r="C1394" t="str">
            <v>ACCESO AL P.I. LAS REMUDAS, 1 - SHAKESPEARE, 1</v>
          </cell>
          <cell r="D1394" t="str">
            <v>TELDE</v>
          </cell>
          <cell r="E1394" t="str">
            <v>LAS PALMAS</v>
          </cell>
          <cell r="F1394" t="str">
            <v>35220</v>
          </cell>
          <cell r="G1394" t="str">
            <v>928650454/610774992</v>
          </cell>
          <cell r="H1394">
            <v>-15.390083000000001</v>
          </cell>
          <cell r="I1394">
            <v>28.009833</v>
          </cell>
          <cell r="J1394" t="str">
            <v>034</v>
          </cell>
          <cell r="K1394" t="str">
            <v>No</v>
          </cell>
        </row>
        <row r="1395">
          <cell r="A1395" t="str">
            <v>77194</v>
          </cell>
          <cell r="B1395" t="str">
            <v>EL MEDANO</v>
          </cell>
          <cell r="C1395" t="str">
            <v>TF-64 PK: 9,6</v>
          </cell>
          <cell r="D1395" t="str">
            <v>GRANADILLA DE ABONA</v>
          </cell>
          <cell r="E1395" t="str">
            <v>TENERIFE</v>
          </cell>
          <cell r="F1395" t="str">
            <v>38600</v>
          </cell>
          <cell r="G1395" t="str">
            <v>922178483/922177978</v>
          </cell>
          <cell r="H1395">
            <v>-16.546256</v>
          </cell>
          <cell r="I1395">
            <v>28.056562</v>
          </cell>
          <cell r="J1395" t="str">
            <v>034</v>
          </cell>
          <cell r="K1395" t="str">
            <v>No</v>
          </cell>
        </row>
        <row r="1396">
          <cell r="A1396" t="str">
            <v>77196</v>
          </cell>
          <cell r="B1396" t="str">
            <v>TEROR</v>
          </cell>
          <cell r="C1396" t="str">
            <v>C-814 PK: 31,8</v>
          </cell>
          <cell r="D1396" t="str">
            <v>TEROR</v>
          </cell>
          <cell r="E1396" t="str">
            <v>LAS PALMAS</v>
          </cell>
          <cell r="F1396" t="str">
            <v>35330</v>
          </cell>
          <cell r="G1396" t="str">
            <v>928630283</v>
          </cell>
          <cell r="H1396">
            <v>-15.545548999999999</v>
          </cell>
          <cell r="I1396">
            <v>28.061912</v>
          </cell>
          <cell r="J1396" t="str">
            <v>034</v>
          </cell>
          <cell r="K1396" t="str">
            <v>No</v>
          </cell>
        </row>
        <row r="1397">
          <cell r="A1397" t="str">
            <v>77197</v>
          </cell>
          <cell r="B1397" t="str">
            <v>VALSEQUILLO</v>
          </cell>
          <cell r="C1397" t="str">
            <v>C-814 PK: 6</v>
          </cell>
          <cell r="D1397" t="str">
            <v>VALSEQUILLO DE GRAN CANARIA</v>
          </cell>
          <cell r="E1397" t="str">
            <v>LAS PALMAS</v>
          </cell>
          <cell r="F1397" t="str">
            <v>35217</v>
          </cell>
          <cell r="G1397" t="str">
            <v>928705493/928570950</v>
          </cell>
          <cell r="H1397">
            <v>-15.472664</v>
          </cell>
          <cell r="I1397">
            <v>27.995636999999999</v>
          </cell>
          <cell r="J1397" t="str">
            <v>034</v>
          </cell>
          <cell r="K1397" t="str">
            <v>No</v>
          </cell>
        </row>
        <row r="1398">
          <cell r="A1398" t="str">
            <v>77198</v>
          </cell>
          <cell r="B1398" t="str">
            <v>TINAJO</v>
          </cell>
          <cell r="C1398" t="str">
            <v>LZ-20 PK: 16,9</v>
          </cell>
          <cell r="D1398" t="str">
            <v>TINAJO</v>
          </cell>
          <cell r="E1398" t="str">
            <v>LAS PALMAS</v>
          </cell>
          <cell r="F1398" t="str">
            <v>35560</v>
          </cell>
          <cell r="G1398" t="str">
            <v>928840194</v>
          </cell>
          <cell r="H1398">
            <v>-13.670782000000001</v>
          </cell>
          <cell r="I1398">
            <v>29.065010999999998</v>
          </cell>
          <cell r="J1398" t="str">
            <v>034</v>
          </cell>
          <cell r="K1398" t="str">
            <v>No</v>
          </cell>
        </row>
        <row r="1399">
          <cell r="A1399" t="str">
            <v>77199</v>
          </cell>
          <cell r="B1399" t="str">
            <v>TAHICHE I</v>
          </cell>
          <cell r="C1399" t="str">
            <v>LZ-1 PK: 2</v>
          </cell>
          <cell r="D1399" t="str">
            <v>TAHICHE</v>
          </cell>
          <cell r="E1399" t="str">
            <v>LAS PALMAS</v>
          </cell>
          <cell r="F1399" t="str">
            <v>35507</v>
          </cell>
          <cell r="G1399" t="str">
            <v>928805896</v>
          </cell>
          <cell r="H1399">
            <v>-13.542808000000001</v>
          </cell>
          <cell r="I1399">
            <v>28.988247999999999</v>
          </cell>
          <cell r="J1399" t="str">
            <v>034</v>
          </cell>
          <cell r="K1399" t="str">
            <v>No</v>
          </cell>
        </row>
        <row r="1400">
          <cell r="A1400" t="str">
            <v>77200</v>
          </cell>
          <cell r="B1400" t="str">
            <v>BAJAMAR</v>
          </cell>
          <cell r="C1400" t="str">
            <v>TF-830 PK: 10</v>
          </cell>
          <cell r="D1400" t="str">
            <v>SANTA CRUZ DE LA PALMA</v>
          </cell>
          <cell r="E1400" t="str">
            <v>TENERIFE</v>
          </cell>
          <cell r="F1400" t="str">
            <v>38700</v>
          </cell>
          <cell r="G1400" t="str">
            <v>922412246/682693106</v>
          </cell>
          <cell r="H1400">
            <v>-17.769811000000001</v>
          </cell>
          <cell r="I1400">
            <v>28.671123000000001</v>
          </cell>
          <cell r="J1400" t="str">
            <v>034</v>
          </cell>
          <cell r="K1400" t="str">
            <v>No</v>
          </cell>
        </row>
        <row r="1401">
          <cell r="A1401" t="str">
            <v>77201</v>
          </cell>
          <cell r="B1401" t="str">
            <v>LOS SAUCES</v>
          </cell>
          <cell r="C1401" t="str">
            <v>LP-1 PK: 27</v>
          </cell>
          <cell r="D1401" t="str">
            <v>SAN ANDRES Y SAUCES</v>
          </cell>
          <cell r="E1401" t="str">
            <v>TENERIFE</v>
          </cell>
          <cell r="F1401" t="str">
            <v>38720</v>
          </cell>
          <cell r="G1401" t="str">
            <v>922412102</v>
          </cell>
          <cell r="H1401">
            <v>-17.774508000000001</v>
          </cell>
          <cell r="I1401">
            <v>28.805201</v>
          </cell>
          <cell r="J1401" t="str">
            <v>034</v>
          </cell>
          <cell r="K1401" t="str">
            <v>No</v>
          </cell>
        </row>
        <row r="1402">
          <cell r="A1402" t="str">
            <v>77204</v>
          </cell>
          <cell r="B1402" t="str">
            <v>VALLE SAN LORENZO</v>
          </cell>
          <cell r="C1402" t="str">
            <v>TF-28 PK: 136</v>
          </cell>
          <cell r="D1402" t="str">
            <v>ARONA</v>
          </cell>
          <cell r="E1402" t="str">
            <v>TENERIFE</v>
          </cell>
          <cell r="F1402" t="str">
            <v>38640</v>
          </cell>
          <cell r="G1402" t="str">
            <v>922765445</v>
          </cell>
          <cell r="H1402">
            <v>-16.659333</v>
          </cell>
          <cell r="I1402">
            <v>28.091166999999999</v>
          </cell>
          <cell r="J1402" t="str">
            <v>034</v>
          </cell>
          <cell r="K1402" t="str">
            <v>No</v>
          </cell>
        </row>
        <row r="1403">
          <cell r="A1403" t="str">
            <v>77205</v>
          </cell>
          <cell r="B1403" t="str">
            <v>CHIO</v>
          </cell>
          <cell r="C1403" t="str">
            <v>TF-82 PK: 93,2</v>
          </cell>
          <cell r="D1403" t="str">
            <v>CHIO</v>
          </cell>
          <cell r="E1403" t="str">
            <v>TENERIFE</v>
          </cell>
          <cell r="F1403" t="str">
            <v>38689</v>
          </cell>
          <cell r="G1403" t="str">
            <v>922850831</v>
          </cell>
          <cell r="H1403">
            <v>-16.799503000000001</v>
          </cell>
          <cell r="I1403">
            <v>28.244675000000001</v>
          </cell>
          <cell r="J1403" t="str">
            <v>034</v>
          </cell>
          <cell r="K1403" t="str">
            <v>No</v>
          </cell>
        </row>
        <row r="1404">
          <cell r="A1404" t="str">
            <v>77208</v>
          </cell>
          <cell r="B1404" t="str">
            <v>GRANADILLA</v>
          </cell>
          <cell r="C1404" t="str">
            <v>TF-64 PK: 2,2</v>
          </cell>
          <cell r="D1404" t="str">
            <v>GRANADILLA DE ABONA</v>
          </cell>
          <cell r="E1404" t="str">
            <v>TENERIFE</v>
          </cell>
          <cell r="F1404" t="str">
            <v>38600</v>
          </cell>
          <cell r="G1404" t="str">
            <v>922771852/922772258</v>
          </cell>
          <cell r="H1404">
            <v>-16.578516</v>
          </cell>
          <cell r="I1404">
            <v>28.104700000000001</v>
          </cell>
          <cell r="J1404" t="str">
            <v>034</v>
          </cell>
          <cell r="K1404" t="str">
            <v>No</v>
          </cell>
        </row>
        <row r="1405">
          <cell r="A1405" t="str">
            <v>77209</v>
          </cell>
          <cell r="B1405" t="str">
            <v>GUIMAR</v>
          </cell>
          <cell r="C1405" t="str">
            <v>TF-28 PK: 3,4</v>
          </cell>
          <cell r="D1405" t="str">
            <v>GÜIMAR</v>
          </cell>
          <cell r="E1405" t="str">
            <v>TENERIFE</v>
          </cell>
          <cell r="F1405" t="str">
            <v>38500</v>
          </cell>
          <cell r="G1405" t="str">
            <v>922524090</v>
          </cell>
          <cell r="H1405">
            <v>-16.411947999999999</v>
          </cell>
          <cell r="I1405">
            <v>28.313071000000001</v>
          </cell>
          <cell r="J1405" t="str">
            <v>034</v>
          </cell>
          <cell r="K1405" t="str">
            <v>No</v>
          </cell>
        </row>
        <row r="1406">
          <cell r="A1406" t="str">
            <v>77210</v>
          </cell>
          <cell r="B1406" t="str">
            <v>ICOD</v>
          </cell>
          <cell r="C1406" t="str">
            <v>C-820 PK: 52,7</v>
          </cell>
          <cell r="D1406" t="str">
            <v>ICOD DE LOS VINOS</v>
          </cell>
          <cell r="E1406" t="str">
            <v>TENERIFE</v>
          </cell>
          <cell r="F1406" t="str">
            <v>38430</v>
          </cell>
          <cell r="G1406" t="str">
            <v>922810138</v>
          </cell>
          <cell r="H1406">
            <v>-16.694056</v>
          </cell>
          <cell r="I1406">
            <v>28.379166999999999</v>
          </cell>
          <cell r="J1406" t="str">
            <v>034</v>
          </cell>
          <cell r="K1406" t="str">
            <v>No</v>
          </cell>
        </row>
        <row r="1407">
          <cell r="A1407" t="str">
            <v>77214</v>
          </cell>
          <cell r="B1407" t="str">
            <v>LA CAÑADA</v>
          </cell>
          <cell r="C1407" t="str">
            <v>C-821 PK: 5,8</v>
          </cell>
          <cell r="D1407" t="str">
            <v>LA OROTAVA</v>
          </cell>
          <cell r="E1407" t="str">
            <v>TENERIFE</v>
          </cell>
          <cell r="F1407" t="str">
            <v>38300</v>
          </cell>
          <cell r="G1407" t="str">
            <v>922333698</v>
          </cell>
          <cell r="H1407">
            <v>-16.515194000000001</v>
          </cell>
          <cell r="I1407">
            <v>28.388249999999999</v>
          </cell>
          <cell r="J1407" t="str">
            <v>034</v>
          </cell>
          <cell r="K1407" t="str">
            <v>No</v>
          </cell>
        </row>
        <row r="1408">
          <cell r="A1408" t="str">
            <v>77219</v>
          </cell>
          <cell r="B1408" t="str">
            <v>PALO BLANCO</v>
          </cell>
          <cell r="C1408" t="str">
            <v>TF-326 PK: 1</v>
          </cell>
          <cell r="D1408" t="str">
            <v>LOS REALEJOS</v>
          </cell>
          <cell r="E1408" t="str">
            <v>TENERIFE</v>
          </cell>
          <cell r="F1408" t="str">
            <v>38410</v>
          </cell>
          <cell r="G1408" t="str">
            <v>922344727</v>
          </cell>
          <cell r="H1408">
            <v>-16.574999999999999</v>
          </cell>
          <cell r="I1408">
            <v>28.372555999999999</v>
          </cell>
          <cell r="J1408" t="str">
            <v>034</v>
          </cell>
          <cell r="K1408" t="str">
            <v>No</v>
          </cell>
        </row>
        <row r="1409">
          <cell r="A1409" t="str">
            <v>77220</v>
          </cell>
          <cell r="B1409" t="str">
            <v>PUERTO DE LA CRUZ</v>
          </cell>
          <cell r="C1409" t="str">
            <v>CTRA. DEL BOTANICO, S/N</v>
          </cell>
          <cell r="D1409" t="str">
            <v>PUERTO DE LA CRUZ</v>
          </cell>
          <cell r="E1409" t="str">
            <v>TENERIFE</v>
          </cell>
          <cell r="F1409" t="str">
            <v>38400</v>
          </cell>
          <cell r="G1409" t="str">
            <v>922383986</v>
          </cell>
          <cell r="H1409">
            <v>-16.543766000000002</v>
          </cell>
          <cell r="I1409">
            <v>28.412488</v>
          </cell>
          <cell r="J1409" t="str">
            <v>034</v>
          </cell>
          <cell r="K1409" t="str">
            <v>No</v>
          </cell>
        </row>
        <row r="1410">
          <cell r="A1410" t="str">
            <v>77221</v>
          </cell>
          <cell r="B1410" t="str">
            <v>ANAGA</v>
          </cell>
          <cell r="C1410" t="str">
            <v>TF-111 PK: 3</v>
          </cell>
          <cell r="D1410" t="str">
            <v>SANTA CRUZ DE TENERIFE</v>
          </cell>
          <cell r="E1410" t="str">
            <v>TENERIFE</v>
          </cell>
          <cell r="F1410" t="str">
            <v>38001</v>
          </cell>
          <cell r="G1410" t="str">
            <v>922597809/922249249</v>
          </cell>
          <cell r="H1410">
            <v>-16.239608</v>
          </cell>
          <cell r="I1410">
            <v>28.482799</v>
          </cell>
          <cell r="J1410" t="str">
            <v>034</v>
          </cell>
          <cell r="K1410" t="str">
            <v>No</v>
          </cell>
        </row>
        <row r="1411">
          <cell r="A1411" t="str">
            <v>77222</v>
          </cell>
          <cell r="B1411" t="str">
            <v>AUTOPISTA SUR</v>
          </cell>
          <cell r="C1411" t="str">
            <v>TF-1 PK: 3,5</v>
          </cell>
          <cell r="D1411" t="str">
            <v>SANTA CRUZ DE TENERIFE</v>
          </cell>
          <cell r="E1411" t="str">
            <v>TENERIFE</v>
          </cell>
          <cell r="F1411" t="str">
            <v>38110</v>
          </cell>
          <cell r="G1411" t="str">
            <v>922204315/629835141</v>
          </cell>
          <cell r="H1411">
            <v>-16.282167000000001</v>
          </cell>
          <cell r="I1411">
            <v>28.436527999999999</v>
          </cell>
          <cell r="J1411" t="str">
            <v>034</v>
          </cell>
          <cell r="K1411" t="str">
            <v>No</v>
          </cell>
        </row>
        <row r="1412">
          <cell r="A1412" t="str">
            <v>77223</v>
          </cell>
          <cell r="B1412" t="str">
            <v>VUELTA LOS PAJAROS</v>
          </cell>
          <cell r="C1412" t="str">
            <v>C-820 PK: 3,3</v>
          </cell>
          <cell r="D1412" t="str">
            <v>SANTA CRUZ DE TENERIFE</v>
          </cell>
          <cell r="E1412" t="str">
            <v>TENERIFE</v>
          </cell>
          <cell r="F1412" t="str">
            <v>38009</v>
          </cell>
          <cell r="G1412" t="str">
            <v>922644058</v>
          </cell>
          <cell r="H1412">
            <v>-16.277056000000002</v>
          </cell>
          <cell r="I1412">
            <v>28.463083000000001</v>
          </cell>
          <cell r="J1412" t="str">
            <v>034</v>
          </cell>
          <cell r="K1412" t="str">
            <v>No</v>
          </cell>
        </row>
        <row r="1413">
          <cell r="A1413" t="str">
            <v>77224</v>
          </cell>
          <cell r="B1413" t="str">
            <v>GASUR BUENOS AIRES</v>
          </cell>
          <cell r="C1413" t="str">
            <v>FILIPINAS, 9</v>
          </cell>
          <cell r="D1413" t="str">
            <v>SANTA CRUZ DE TENERIFE</v>
          </cell>
          <cell r="E1413" t="str">
            <v>TENERIFE</v>
          </cell>
          <cell r="F1413" t="str">
            <v>38009</v>
          </cell>
          <cell r="G1413" t="str">
            <v>663942538</v>
          </cell>
          <cell r="H1413">
            <v>-16.268073000000001</v>
          </cell>
          <cell r="I1413">
            <v>28.455034000000001</v>
          </cell>
          <cell r="J1413" t="str">
            <v>034</v>
          </cell>
          <cell r="K1413" t="str">
            <v>No</v>
          </cell>
        </row>
        <row r="1414">
          <cell r="A1414" t="str">
            <v>77225</v>
          </cell>
          <cell r="B1414" t="str">
            <v>SANTIAGO DEL TEIDE</v>
          </cell>
          <cell r="C1414" t="str">
            <v>TF-82 PK: 84,9</v>
          </cell>
          <cell r="D1414" t="str">
            <v>SANTIAGO DEL TEIDE</v>
          </cell>
          <cell r="E1414" t="str">
            <v>TENERIFE</v>
          </cell>
          <cell r="F1414" t="str">
            <v>38690</v>
          </cell>
          <cell r="G1414" t="str">
            <v>922864226</v>
          </cell>
          <cell r="H1414">
            <v>-16.812722000000001</v>
          </cell>
          <cell r="I1414">
            <v>28.280833000000001</v>
          </cell>
          <cell r="J1414" t="str">
            <v>034</v>
          </cell>
          <cell r="K1414" t="str">
            <v>No</v>
          </cell>
        </row>
        <row r="1415">
          <cell r="A1415" t="str">
            <v>77226</v>
          </cell>
          <cell r="B1415" t="str">
            <v>EL PEÑON</v>
          </cell>
          <cell r="C1415" t="str">
            <v>TF-5 PK: 14,5</v>
          </cell>
          <cell r="D1415" t="str">
            <v>TACORONTE</v>
          </cell>
          <cell r="E1415" t="str">
            <v>TENERIFE</v>
          </cell>
          <cell r="F1415" t="str">
            <v>38350</v>
          </cell>
          <cell r="G1415" t="str">
            <v>922636367/922604753</v>
          </cell>
          <cell r="H1415">
            <v>-16.382999999999999</v>
          </cell>
          <cell r="I1415">
            <v>28.487389</v>
          </cell>
          <cell r="J1415" t="str">
            <v>034</v>
          </cell>
          <cell r="K1415" t="str">
            <v>No</v>
          </cell>
        </row>
        <row r="1416">
          <cell r="A1416" t="str">
            <v>77251</v>
          </cell>
          <cell r="B1416" t="str">
            <v>LA AZADILLA</v>
          </cell>
          <cell r="C1416" t="str">
            <v>TF-221 PK: 10</v>
          </cell>
          <cell r="D1416" t="str">
            <v>LOS REALEJOS</v>
          </cell>
          <cell r="E1416" t="str">
            <v>TENERIFE</v>
          </cell>
          <cell r="F1416" t="str">
            <v>38410</v>
          </cell>
          <cell r="G1416" t="str">
            <v>922354110</v>
          </cell>
          <cell r="H1416">
            <v>-16.590056000000001</v>
          </cell>
          <cell r="I1416">
            <v>28.373639000000001</v>
          </cell>
          <cell r="J1416" t="str">
            <v>034</v>
          </cell>
          <cell r="K1416" t="str">
            <v>No</v>
          </cell>
        </row>
        <row r="1417">
          <cell r="A1417" t="str">
            <v>77267</v>
          </cell>
          <cell r="B1417" t="str">
            <v>LLANO AZUL</v>
          </cell>
          <cell r="C1417" t="str">
            <v>CTRA. GENERAL GUAZA-LOS CRISTIANOS, PK 1.0</v>
          </cell>
          <cell r="D1417" t="str">
            <v>ARONA</v>
          </cell>
          <cell r="E1417" t="str">
            <v>TENERIFE</v>
          </cell>
          <cell r="F1417" t="str">
            <v>38627</v>
          </cell>
          <cell r="G1417" t="str">
            <v>922753467</v>
          </cell>
          <cell r="H1417">
            <v>-16.696491999999999</v>
          </cell>
          <cell r="I1417">
            <v>28.058907000000001</v>
          </cell>
          <cell r="J1417" t="str">
            <v>034</v>
          </cell>
          <cell r="K1417" t="str">
            <v>No</v>
          </cell>
        </row>
        <row r="1418">
          <cell r="A1418" t="str">
            <v>77312</v>
          </cell>
          <cell r="B1418" t="str">
            <v>CRUCE DE ARINAGA</v>
          </cell>
          <cell r="C1418" t="str">
            <v>ANSITE, 100 - CRUCE DE ARINAGA</v>
          </cell>
          <cell r="D1418" t="str">
            <v>AGÜIMES</v>
          </cell>
          <cell r="E1418" t="str">
            <v>LAS PALMAS</v>
          </cell>
          <cell r="F1418" t="str">
            <v>35260</v>
          </cell>
          <cell r="G1418" t="str">
            <v>928182838/616639743</v>
          </cell>
          <cell r="H1418">
            <v>-15.426511</v>
          </cell>
          <cell r="I1418">
            <v>27.876698999999999</v>
          </cell>
          <cell r="J1418" t="str">
            <v>034</v>
          </cell>
          <cell r="K1418" t="str">
            <v>No</v>
          </cell>
        </row>
        <row r="1419">
          <cell r="A1419" t="str">
            <v>77314</v>
          </cell>
          <cell r="B1419" t="str">
            <v>EL GORO</v>
          </cell>
          <cell r="C1419" t="str">
            <v>GC-1 PK: 24</v>
          </cell>
          <cell r="D1419" t="str">
            <v>TELDE</v>
          </cell>
          <cell r="E1419" t="str">
            <v>LAS PALMAS</v>
          </cell>
          <cell r="F1419" t="str">
            <v>35219</v>
          </cell>
          <cell r="G1419" t="str">
            <v>928700537/610783837</v>
          </cell>
          <cell r="H1419">
            <v>-15.390974999999999</v>
          </cell>
          <cell r="I1419">
            <v>27.967576999999999</v>
          </cell>
          <cell r="J1419" t="str">
            <v>034</v>
          </cell>
          <cell r="K1419" t="str">
            <v>No</v>
          </cell>
        </row>
        <row r="1420">
          <cell r="A1420" t="str">
            <v>77355</v>
          </cell>
          <cell r="B1420" t="str">
            <v>BARAMBIO</v>
          </cell>
          <cell r="C1420" t="str">
            <v>LZ-20 PK: 1,2</v>
          </cell>
          <cell r="D1420" t="str">
            <v>ARRECIFE</v>
          </cell>
          <cell r="E1420" t="str">
            <v>LAS PALMAS</v>
          </cell>
          <cell r="F1420" t="str">
            <v>35500</v>
          </cell>
          <cell r="G1420" t="str">
            <v>928812729</v>
          </cell>
          <cell r="H1420">
            <v>-13.570707000000001</v>
          </cell>
          <cell r="I1420">
            <v>28.976136</v>
          </cell>
          <cell r="J1420" t="str">
            <v>034</v>
          </cell>
          <cell r="K1420" t="str">
            <v>No</v>
          </cell>
        </row>
        <row r="1421">
          <cell r="A1421" t="str">
            <v>77360</v>
          </cell>
          <cell r="B1421" t="str">
            <v>AEROPUERTO GANDO - AIRE</v>
          </cell>
          <cell r="C1421" t="str">
            <v>GC-1 PK: 22,3</v>
          </cell>
          <cell r="D1421" t="str">
            <v>TELDE</v>
          </cell>
          <cell r="E1421" t="str">
            <v>LAS PALMAS</v>
          </cell>
          <cell r="F1421" t="str">
            <v>35230</v>
          </cell>
          <cell r="G1421" t="str">
            <v>928579494</v>
          </cell>
          <cell r="H1421">
            <v>-15.391774</v>
          </cell>
          <cell r="I1421">
            <v>27.931894</v>
          </cell>
          <cell r="J1421" t="str">
            <v>034</v>
          </cell>
          <cell r="K1421" t="str">
            <v>No</v>
          </cell>
        </row>
        <row r="1422">
          <cell r="A1422" t="str">
            <v>77361</v>
          </cell>
          <cell r="B1422" t="str">
            <v>PLAZA DEL PINO</v>
          </cell>
          <cell r="C1422" t="str">
            <v>PASEO DE CHIL, 2</v>
          </cell>
          <cell r="D1422" t="str">
            <v>LAS PALMAS DE GRAN CANARIA</v>
          </cell>
          <cell r="E1422" t="str">
            <v>LAS PALMAS</v>
          </cell>
          <cell r="F1422" t="str">
            <v>35003</v>
          </cell>
          <cell r="G1422" t="str">
            <v>928372192</v>
          </cell>
          <cell r="H1422">
            <v>-15.421118</v>
          </cell>
          <cell r="I1422">
            <v>28.107637</v>
          </cell>
          <cell r="J1422" t="str">
            <v>034</v>
          </cell>
          <cell r="K1422" t="str">
            <v>No</v>
          </cell>
        </row>
        <row r="1423">
          <cell r="A1423" t="str">
            <v>77362</v>
          </cell>
          <cell r="B1423" t="str">
            <v>KILOMETRO CERO</v>
          </cell>
          <cell r="C1423" t="str">
            <v>HIEDRA, 3 - IRIS, 20 - P.I. ARINAGA III</v>
          </cell>
          <cell r="D1423" t="str">
            <v>AGÜIMES</v>
          </cell>
          <cell r="E1423" t="str">
            <v>LAS PALMAS</v>
          </cell>
          <cell r="F1423" t="str">
            <v>35260</v>
          </cell>
          <cell r="G1423" t="str">
            <v>928501364</v>
          </cell>
          <cell r="H1423">
            <v>-15.435701999999999</v>
          </cell>
          <cell r="I1423">
            <v>27.863052</v>
          </cell>
          <cell r="J1423" t="str">
            <v>034</v>
          </cell>
          <cell r="K1423" t="str">
            <v>No</v>
          </cell>
        </row>
        <row r="1424">
          <cell r="A1424" t="str">
            <v>77364</v>
          </cell>
          <cell r="B1424" t="str">
            <v>ABADES</v>
          </cell>
          <cell r="C1424" t="str">
            <v>TF-1 PK: 44,2</v>
          </cell>
          <cell r="D1424" t="str">
            <v>ARICO</v>
          </cell>
          <cell r="E1424" t="str">
            <v>TENERIFE</v>
          </cell>
          <cell r="F1424" t="str">
            <v>38260</v>
          </cell>
          <cell r="G1424" t="str">
            <v>922706079</v>
          </cell>
          <cell r="H1424">
            <v>-16.463528</v>
          </cell>
          <cell r="I1424">
            <v>28.130972</v>
          </cell>
          <cell r="J1424" t="str">
            <v>034</v>
          </cell>
          <cell r="K1424" t="str">
            <v>No</v>
          </cell>
        </row>
        <row r="1425">
          <cell r="A1425" t="str">
            <v>77366</v>
          </cell>
          <cell r="B1425" t="str">
            <v>HOYA DEL PARRADO</v>
          </cell>
          <cell r="C1425" t="str">
            <v>GC-800 PK: 8</v>
          </cell>
          <cell r="D1425" t="str">
            <v>LAS PALMAS DE GRAN CANARIA</v>
          </cell>
          <cell r="E1425" t="str">
            <v>LAS PALMAS</v>
          </cell>
          <cell r="F1425" t="str">
            <v>35017</v>
          </cell>
          <cell r="G1425" t="str">
            <v>928354773</v>
          </cell>
          <cell r="H1425">
            <v>-15.449722</v>
          </cell>
          <cell r="I1425">
            <v>28.053722</v>
          </cell>
          <cell r="J1425" t="str">
            <v>034</v>
          </cell>
          <cell r="K1425" t="str">
            <v>No</v>
          </cell>
        </row>
        <row r="1426">
          <cell r="A1426" t="str">
            <v>77368</v>
          </cell>
          <cell r="B1426" t="str">
            <v>AGUA GARCIA</v>
          </cell>
          <cell r="C1426" t="str">
            <v>TF-3115 PK: 5,5</v>
          </cell>
          <cell r="D1426" t="str">
            <v>AGUA GARCIA</v>
          </cell>
          <cell r="E1426" t="str">
            <v>TENERIFE</v>
          </cell>
          <cell r="F1426" t="str">
            <v>38355</v>
          </cell>
          <cell r="G1426" t="str">
            <v>922567116</v>
          </cell>
          <cell r="H1426">
            <v>-16.395900999999999</v>
          </cell>
          <cell r="I1426">
            <v>28.469685999999999</v>
          </cell>
          <cell r="J1426" t="str">
            <v>034</v>
          </cell>
          <cell r="K1426" t="str">
            <v>No</v>
          </cell>
        </row>
        <row r="1427">
          <cell r="A1427" t="str">
            <v>77370</v>
          </cell>
          <cell r="B1427" t="str">
            <v>TINOCA</v>
          </cell>
          <cell r="C1427" t="str">
            <v>GC-2 PK: 5,2</v>
          </cell>
          <cell r="D1427" t="str">
            <v>ARUCAS</v>
          </cell>
          <cell r="E1427" t="str">
            <v>LAS PALMAS</v>
          </cell>
          <cell r="F1427" t="str">
            <v>35400</v>
          </cell>
          <cell r="G1427" t="str">
            <v>928602540/928622289</v>
          </cell>
          <cell r="H1427">
            <v>-15.487848</v>
          </cell>
          <cell r="I1427">
            <v>28.136178999999998</v>
          </cell>
          <cell r="J1427" t="str">
            <v>034</v>
          </cell>
          <cell r="K1427" t="str">
            <v>No</v>
          </cell>
        </row>
        <row r="1428">
          <cell r="A1428" t="str">
            <v>77371</v>
          </cell>
          <cell r="B1428" t="str">
            <v>AEROPUERTO GANDO - TIERRA</v>
          </cell>
          <cell r="C1428" t="str">
            <v>GC-1 PK: 16</v>
          </cell>
          <cell r="D1428" t="str">
            <v>TELDE</v>
          </cell>
          <cell r="E1428" t="str">
            <v>LAS PALMAS</v>
          </cell>
          <cell r="F1428" t="str">
            <v>35230</v>
          </cell>
          <cell r="G1428" t="str">
            <v>928579494</v>
          </cell>
          <cell r="H1428">
            <v>-15.389945000000001</v>
          </cell>
          <cell r="I1428">
            <v>27.940850999999999</v>
          </cell>
          <cell r="J1428" t="str">
            <v>034</v>
          </cell>
          <cell r="K1428" t="str">
            <v>No</v>
          </cell>
        </row>
        <row r="1429">
          <cell r="A1429" t="str">
            <v>77382</v>
          </cell>
          <cell r="B1429" t="str">
            <v>LOS NARANJEROS</v>
          </cell>
          <cell r="C1429" t="str">
            <v>CTRA. GENERAL DEL NORTE , PK 386</v>
          </cell>
          <cell r="D1429" t="str">
            <v>TACORONTE</v>
          </cell>
          <cell r="E1429" t="str">
            <v>TENERIFE</v>
          </cell>
          <cell r="F1429" t="str">
            <v>38350</v>
          </cell>
          <cell r="G1429" t="str">
            <v>619980558</v>
          </cell>
          <cell r="H1429">
            <v>-16.389150000000001</v>
          </cell>
          <cell r="I1429">
            <v>28.486797200000002</v>
          </cell>
          <cell r="J1429" t="str">
            <v>034</v>
          </cell>
          <cell r="K1429" t="str">
            <v>No</v>
          </cell>
        </row>
        <row r="1430">
          <cell r="A1430" t="str">
            <v>77401</v>
          </cell>
          <cell r="B1430" t="str">
            <v>FASNIA</v>
          </cell>
          <cell r="C1430" t="str">
            <v>TF-1 PK: 34</v>
          </cell>
          <cell r="D1430" t="str">
            <v>FASNIA</v>
          </cell>
          <cell r="E1430" t="str">
            <v>TENERIFE</v>
          </cell>
          <cell r="F1430" t="str">
            <v>38570</v>
          </cell>
          <cell r="G1430" t="str">
            <v>922522096</v>
          </cell>
          <cell r="H1430">
            <v>-16.423306</v>
          </cell>
          <cell r="I1430">
            <v>28.2135</v>
          </cell>
          <cell r="J1430" t="str">
            <v>034</v>
          </cell>
          <cell r="K1430" t="str">
            <v>No</v>
          </cell>
        </row>
        <row r="1431">
          <cell r="A1431" t="str">
            <v>77402</v>
          </cell>
          <cell r="B1431" t="str">
            <v>LAS CHAFIRAS</v>
          </cell>
          <cell r="C1431" t="str">
            <v>CTRA. LOS ABRIGOS-LAS CHAFIRAS, PK 4.5</v>
          </cell>
          <cell r="D1431" t="str">
            <v>SAN MIGUEL DE ABONA</v>
          </cell>
          <cell r="E1431" t="str">
            <v>TENERIFE</v>
          </cell>
          <cell r="F1431" t="str">
            <v>38620</v>
          </cell>
          <cell r="G1431" t="str">
            <v>922703362</v>
          </cell>
          <cell r="H1431">
            <v>-16.611699000000002</v>
          </cell>
          <cell r="I1431">
            <v>28.055828000000002</v>
          </cell>
          <cell r="J1431" t="str">
            <v>034</v>
          </cell>
          <cell r="K1431" t="str">
            <v>No</v>
          </cell>
        </row>
        <row r="1432">
          <cell r="A1432" t="str">
            <v>77408</v>
          </cell>
          <cell r="B1432" t="str">
            <v>EL MIRADOR</v>
          </cell>
          <cell r="C1432" t="str">
            <v>TF-82 PK: 46,3</v>
          </cell>
          <cell r="D1432" t="str">
            <v>LOS REALEJOS</v>
          </cell>
          <cell r="E1432" t="str">
            <v>TENERIFE</v>
          </cell>
          <cell r="F1432" t="str">
            <v>38410</v>
          </cell>
          <cell r="G1432" t="str">
            <v>922355730</v>
          </cell>
          <cell r="H1432">
            <v>-16.618227999999998</v>
          </cell>
          <cell r="I1432">
            <v>28.393146999999999</v>
          </cell>
          <cell r="J1432" t="str">
            <v>034</v>
          </cell>
          <cell r="K1432" t="str">
            <v>No</v>
          </cell>
        </row>
        <row r="1433">
          <cell r="A1433" t="str">
            <v>77409</v>
          </cell>
          <cell r="B1433" t="str">
            <v>LOS ANDENES</v>
          </cell>
          <cell r="C1433" t="str">
            <v>AVDA. LOS MAJUELOS, MANZANA LL-92</v>
          </cell>
          <cell r="D1433" t="str">
            <v>LA LAGUNA</v>
          </cell>
          <cell r="E1433" t="str">
            <v>TENERIFE</v>
          </cell>
          <cell r="F1433" t="str">
            <v>38293</v>
          </cell>
          <cell r="G1433" t="str">
            <v>922622573/922622446</v>
          </cell>
          <cell r="H1433">
            <v>-16.30725</v>
          </cell>
          <cell r="I1433">
            <v>28.447444000000001</v>
          </cell>
          <cell r="J1433" t="str">
            <v>034</v>
          </cell>
          <cell r="K1433" t="str">
            <v>No</v>
          </cell>
        </row>
        <row r="1434">
          <cell r="A1434" t="str">
            <v>77415</v>
          </cell>
          <cell r="B1434" t="str">
            <v>EL VOLCAN</v>
          </cell>
          <cell r="C1434" t="str">
            <v>TF-281 PK: 1,8</v>
          </cell>
          <cell r="D1434" t="str">
            <v>ARAFO</v>
          </cell>
          <cell r="E1434" t="str">
            <v>TENERIFE</v>
          </cell>
          <cell r="F1434" t="str">
            <v>38550</v>
          </cell>
          <cell r="G1434" t="str">
            <v>922511742/610777707</v>
          </cell>
          <cell r="H1434">
            <v>-16.386202000000001</v>
          </cell>
          <cell r="I1434">
            <v>28.328921999999999</v>
          </cell>
          <cell r="J1434" t="str">
            <v>034</v>
          </cell>
          <cell r="K1434" t="str">
            <v>No</v>
          </cell>
        </row>
        <row r="1435">
          <cell r="A1435" t="str">
            <v>77416</v>
          </cell>
          <cell r="B1435" t="str">
            <v>MERCATENERIFE</v>
          </cell>
          <cell r="C1435" t="str">
            <v>ACCESO A MERCATENERIFE, S/N-POLIGONO EL MAYORAZGO</v>
          </cell>
          <cell r="D1435" t="str">
            <v>SANTA CRUZ DE TENERIFE</v>
          </cell>
          <cell r="E1435" t="str">
            <v>TENERIFE</v>
          </cell>
          <cell r="F1435" t="str">
            <v>38010</v>
          </cell>
          <cell r="G1435" t="str">
            <v>922692578</v>
          </cell>
          <cell r="H1435">
            <v>-16.278839000000001</v>
          </cell>
          <cell r="I1435">
            <v>28.443484000000002</v>
          </cell>
          <cell r="J1435" t="str">
            <v>034</v>
          </cell>
          <cell r="K1435" t="str">
            <v>No</v>
          </cell>
        </row>
        <row r="1436">
          <cell r="A1436" t="str">
            <v>77423</v>
          </cell>
          <cell r="B1436" t="str">
            <v>TAHICHE II</v>
          </cell>
          <cell r="C1436" t="str">
            <v>LZ-1 PK: 2</v>
          </cell>
          <cell r="D1436" t="str">
            <v>TAHICHE</v>
          </cell>
          <cell r="E1436" t="str">
            <v>LAS PALMAS</v>
          </cell>
          <cell r="F1436" t="str">
            <v>35507</v>
          </cell>
          <cell r="G1436" t="str">
            <v>928805896</v>
          </cell>
          <cell r="H1436">
            <v>-13.543841</v>
          </cell>
          <cell r="I1436">
            <v>28.987698999999999</v>
          </cell>
          <cell r="J1436" t="str">
            <v>034</v>
          </cell>
          <cell r="K1436" t="str">
            <v>No</v>
          </cell>
        </row>
        <row r="1437">
          <cell r="A1437" t="str">
            <v>77428</v>
          </cell>
          <cell r="B1437" t="str">
            <v>TEGUISE</v>
          </cell>
          <cell r="C1437" t="str">
            <v>SANTO DOMINGO, 11 - CTRA. TEGUISE-MOZAGA, PK 1.0</v>
          </cell>
          <cell r="D1437" t="str">
            <v>TEGUISE</v>
          </cell>
          <cell r="E1437" t="str">
            <v>LAS PALMAS</v>
          </cell>
          <cell r="F1437" t="str">
            <v>35530</v>
          </cell>
          <cell r="G1437" t="str">
            <v>928845464</v>
          </cell>
          <cell r="H1437">
            <v>-13.564918</v>
          </cell>
          <cell r="I1437">
            <v>29.056819000000001</v>
          </cell>
          <cell r="J1437" t="str">
            <v>034</v>
          </cell>
          <cell r="K1437" t="str">
            <v>No</v>
          </cell>
        </row>
        <row r="1438">
          <cell r="A1438" t="str">
            <v>77436</v>
          </cell>
          <cell r="B1438" t="str">
            <v>LOS PORTALES</v>
          </cell>
          <cell r="C1438" t="str">
            <v>GRC-4,3 PK: 4,8</v>
          </cell>
          <cell r="D1438" t="str">
            <v>ARUCAS</v>
          </cell>
          <cell r="E1438" t="str">
            <v>LAS PALMAS</v>
          </cell>
          <cell r="F1438" t="str">
            <v>35400</v>
          </cell>
          <cell r="G1438" t="str">
            <v>900100269</v>
          </cell>
          <cell r="H1438">
            <v>-15.538365000000001</v>
          </cell>
          <cell r="I1438">
            <v>28.097605000000001</v>
          </cell>
          <cell r="J1438" t="str">
            <v>034</v>
          </cell>
          <cell r="K1438" t="str">
            <v>No</v>
          </cell>
        </row>
        <row r="1439">
          <cell r="A1439" t="str">
            <v>77437</v>
          </cell>
          <cell r="B1439" t="str">
            <v>LAS RAMBLAS</v>
          </cell>
          <cell r="C1439" t="str">
            <v>AVDA. JUAN CARLOS I, PARCELA 42</v>
          </cell>
          <cell r="D1439" t="str">
            <v>LAS PALMAS DE GRAN CANARIA</v>
          </cell>
          <cell r="E1439" t="str">
            <v>LAS PALMAS</v>
          </cell>
          <cell r="F1439" t="str">
            <v>35019</v>
          </cell>
          <cell r="G1439" t="str">
            <v>928485393/689905980</v>
          </cell>
          <cell r="H1439">
            <v>-15.449989</v>
          </cell>
          <cell r="I1439">
            <v>28.112456000000002</v>
          </cell>
          <cell r="J1439" t="str">
            <v>034</v>
          </cell>
          <cell r="K1439" t="str">
            <v>No</v>
          </cell>
        </row>
        <row r="1440">
          <cell r="A1440" t="str">
            <v>77442</v>
          </cell>
          <cell r="B1440" t="str">
            <v>EL CUBILLO</v>
          </cell>
          <cell r="C1440" t="str">
            <v>CUBILLO, 1</v>
          </cell>
          <cell r="D1440" t="str">
            <v>TELDE</v>
          </cell>
          <cell r="E1440" t="str">
            <v>LAS PALMAS</v>
          </cell>
          <cell r="F1440" t="str">
            <v>35200</v>
          </cell>
          <cell r="G1440" t="str">
            <v>928690097</v>
          </cell>
          <cell r="H1440">
            <v>-15.414652999999999</v>
          </cell>
          <cell r="I1440">
            <v>28.006368999999999</v>
          </cell>
          <cell r="J1440" t="str">
            <v>034</v>
          </cell>
          <cell r="K1440" t="str">
            <v>No</v>
          </cell>
        </row>
        <row r="1441">
          <cell r="A1441" t="str">
            <v>77449</v>
          </cell>
          <cell r="B1441" t="str">
            <v>BARRANCO BALOS II</v>
          </cell>
          <cell r="C1441" t="str">
            <v>GC-812 PK: 34,2</v>
          </cell>
          <cell r="D1441" t="str">
            <v>AGÜIMES</v>
          </cell>
          <cell r="E1441" t="str">
            <v>LAS PALMAS</v>
          </cell>
          <cell r="F1441" t="str">
            <v>35260</v>
          </cell>
          <cell r="G1441" t="str">
            <v>928177851</v>
          </cell>
          <cell r="H1441">
            <v>-15.432202</v>
          </cell>
          <cell r="I1441">
            <v>27.864664000000001</v>
          </cell>
          <cell r="J1441" t="str">
            <v>034</v>
          </cell>
          <cell r="K1441" t="str">
            <v>No</v>
          </cell>
        </row>
        <row r="1442">
          <cell r="A1442" t="str">
            <v>77455</v>
          </cell>
          <cell r="B1442" t="str">
            <v>AEROPUERTO LANZAROTE LADO TIERRA</v>
          </cell>
          <cell r="C1442" t="str">
            <v>AEROPUERTO DE LANZAROTE - LADO TIERRA</v>
          </cell>
          <cell r="D1442" t="str">
            <v>ARRECIFE</v>
          </cell>
          <cell r="E1442" t="str">
            <v>LAS PALMAS</v>
          </cell>
          <cell r="F1442" t="str">
            <v>35500</v>
          </cell>
          <cell r="G1442" t="str">
            <v>928846174</v>
          </cell>
          <cell r="H1442">
            <v>-13.607868</v>
          </cell>
          <cell r="I1442">
            <v>28.953717999999999</v>
          </cell>
          <cell r="J1442" t="str">
            <v>034</v>
          </cell>
          <cell r="K1442" t="str">
            <v>No</v>
          </cell>
        </row>
        <row r="1443">
          <cell r="A1443" t="str">
            <v>77456</v>
          </cell>
          <cell r="B1443" t="str">
            <v>ARONA</v>
          </cell>
          <cell r="C1443" t="str">
            <v>TF-28 PK: 92</v>
          </cell>
          <cell r="D1443" t="str">
            <v>ARONA</v>
          </cell>
          <cell r="E1443" t="str">
            <v>TENERIFE</v>
          </cell>
          <cell r="F1443" t="str">
            <v>38640</v>
          </cell>
          <cell r="G1443" t="str">
            <v>922720793</v>
          </cell>
          <cell r="H1443">
            <v>-16.687861000000002</v>
          </cell>
          <cell r="I1443">
            <v>28.075693999999999</v>
          </cell>
          <cell r="J1443" t="str">
            <v>034</v>
          </cell>
          <cell r="K1443" t="str">
            <v>No</v>
          </cell>
        </row>
        <row r="1444">
          <cell r="A1444" t="str">
            <v>77457</v>
          </cell>
          <cell r="B1444" t="str">
            <v>LA CAMPANA</v>
          </cell>
          <cell r="C1444" t="str">
            <v>CALLE LA CAMPANA, 2 - POLIGONO INDUSTRIAL LA CAMPANA</v>
          </cell>
          <cell r="D1444" t="str">
            <v>EL ROSARIO</v>
          </cell>
          <cell r="E1444" t="str">
            <v>TENERIFE</v>
          </cell>
          <cell r="F1444" t="str">
            <v>38109</v>
          </cell>
          <cell r="G1444" t="str">
            <v>922624118</v>
          </cell>
          <cell r="H1444">
            <v>-16.320191000000001</v>
          </cell>
          <cell r="I1444">
            <v>28.419665999999999</v>
          </cell>
          <cell r="J1444" t="str">
            <v>034</v>
          </cell>
          <cell r="K1444" t="str">
            <v>No</v>
          </cell>
        </row>
        <row r="1445">
          <cell r="A1445" t="str">
            <v>77463</v>
          </cell>
          <cell r="B1445" t="str">
            <v>AEROPUERTO LANZAROTE LADO AIRE</v>
          </cell>
          <cell r="C1445" t="str">
            <v>AEROPUERTO DE LANZAROTE - LADO AIRE</v>
          </cell>
          <cell r="D1445" t="str">
            <v>ARRECIFE</v>
          </cell>
          <cell r="E1445" t="str">
            <v>LAS PALMAS</v>
          </cell>
          <cell r="F1445" t="str">
            <v>35500</v>
          </cell>
          <cell r="G1445" t="str">
            <v>900100269</v>
          </cell>
          <cell r="H1445">
            <v>-13.603744000000001</v>
          </cell>
          <cell r="I1445">
            <v>28.95523</v>
          </cell>
          <cell r="J1445" t="str">
            <v>034</v>
          </cell>
          <cell r="K1445" t="str">
            <v>No</v>
          </cell>
        </row>
        <row r="1446">
          <cell r="A1446" t="str">
            <v>77465</v>
          </cell>
          <cell r="B1446" t="str">
            <v>ICOD DE LOS VINOS</v>
          </cell>
          <cell r="C1446" t="str">
            <v>C-820 PK: 53,5</v>
          </cell>
          <cell r="D1446" t="str">
            <v>ICOD DE LOS VINOS</v>
          </cell>
          <cell r="E1446" t="str">
            <v>TENERIFE</v>
          </cell>
          <cell r="F1446" t="str">
            <v>38430</v>
          </cell>
          <cell r="G1446" t="str">
            <v>922815055/922814547</v>
          </cell>
          <cell r="H1446">
            <v>-16.700733</v>
          </cell>
          <cell r="I1446">
            <v>28.378959999999999</v>
          </cell>
          <cell r="J1446" t="str">
            <v>034</v>
          </cell>
          <cell r="K1446" t="str">
            <v>No</v>
          </cell>
        </row>
        <row r="1447">
          <cell r="A1447" t="str">
            <v>77470</v>
          </cell>
          <cell r="B1447" t="str">
            <v>LOS MORROS</v>
          </cell>
          <cell r="C1447" t="str">
            <v>CTRA. ARRECIFE-HARIA, PK 9.3</v>
          </cell>
          <cell r="D1447" t="str">
            <v>TEGUISE</v>
          </cell>
          <cell r="E1447" t="str">
            <v>LAS PALMAS</v>
          </cell>
          <cell r="F1447" t="str">
            <v>35530</v>
          </cell>
          <cell r="G1447" t="str">
            <v>928845842</v>
          </cell>
          <cell r="H1447">
            <v>-13.562509</v>
          </cell>
          <cell r="I1447">
            <v>29.050401999999998</v>
          </cell>
          <cell r="J1447" t="str">
            <v>034</v>
          </cell>
          <cell r="K1447" t="str">
            <v>No</v>
          </cell>
        </row>
        <row r="1448">
          <cell r="A1448" t="str">
            <v>77482</v>
          </cell>
          <cell r="B1448" t="str">
            <v>LA ESMERALDA</v>
          </cell>
          <cell r="C1448" t="str">
            <v>GC-3 PK: 1,2</v>
          </cell>
          <cell r="D1448" t="str">
            <v>LAS PALMAS DE GRAN CANARIA</v>
          </cell>
          <cell r="E1448" t="str">
            <v>LAS PALMAS</v>
          </cell>
          <cell r="F1448" t="str">
            <v>35017</v>
          </cell>
          <cell r="G1448" t="str">
            <v>928170677</v>
          </cell>
          <cell r="H1448">
            <v>-15.421111</v>
          </cell>
          <cell r="I1448">
            <v>28.047944000000001</v>
          </cell>
          <cell r="J1448" t="str">
            <v>034</v>
          </cell>
          <cell r="K1448" t="str">
            <v>No</v>
          </cell>
        </row>
        <row r="1449">
          <cell r="A1449" t="str">
            <v>77487</v>
          </cell>
          <cell r="B1449" t="str">
            <v>GUATIZA</v>
          </cell>
          <cell r="C1449" t="str">
            <v>LZ-1 PK: 12,5</v>
          </cell>
          <cell r="D1449" t="str">
            <v>TEGUISE</v>
          </cell>
          <cell r="E1449" t="str">
            <v>LAS PALMAS</v>
          </cell>
          <cell r="F1449" t="str">
            <v>35544</v>
          </cell>
          <cell r="G1449" t="str">
            <v>928173067</v>
          </cell>
          <cell r="H1449">
            <v>-13.489779</v>
          </cell>
          <cell r="I1449">
            <v>29.060243</v>
          </cell>
          <cell r="J1449" t="str">
            <v>034</v>
          </cell>
          <cell r="K1449" t="str">
            <v>No</v>
          </cell>
        </row>
        <row r="1450">
          <cell r="A1450" t="str">
            <v>77493</v>
          </cell>
          <cell r="B1450" t="str">
            <v>TACO</v>
          </cell>
          <cell r="C1450" t="str">
            <v>CTRA. DEL ROSARIO (TF-194),P.I. DE TACO (SALIDA A-4 DE LA TF-5 )</v>
          </cell>
          <cell r="D1450" t="str">
            <v>TACO-SANTA CRUZ DE TENERIFE</v>
          </cell>
          <cell r="E1450" t="str">
            <v>TENERIFE</v>
          </cell>
          <cell r="F1450" t="str">
            <v>38108</v>
          </cell>
          <cell r="G1450" t="str">
            <v>922615717</v>
          </cell>
          <cell r="H1450">
            <v>-16.291443000000001</v>
          </cell>
          <cell r="I1450">
            <v>28.447054999999999</v>
          </cell>
          <cell r="J1450" t="str">
            <v>034</v>
          </cell>
          <cell r="K1450" t="str">
            <v>No</v>
          </cell>
        </row>
        <row r="1451">
          <cell r="A1451" t="str">
            <v>77495</v>
          </cell>
          <cell r="B1451" t="str">
            <v>PUERTO DEL CARMEN</v>
          </cell>
          <cell r="C1451" t="str">
            <v>AVDA. DEL VARADERO, S/N</v>
          </cell>
          <cell r="D1451" t="str">
            <v>TIAS</v>
          </cell>
          <cell r="E1451" t="str">
            <v>LAS PALMAS</v>
          </cell>
          <cell r="F1451" t="str">
            <v>35572</v>
          </cell>
          <cell r="G1451" t="str">
            <v>928511105</v>
          </cell>
          <cell r="H1451">
            <v>-13.673145</v>
          </cell>
          <cell r="I1451">
            <v>28.920603</v>
          </cell>
          <cell r="J1451" t="str">
            <v>034</v>
          </cell>
          <cell r="K1451" t="str">
            <v>No</v>
          </cell>
        </row>
        <row r="1452">
          <cell r="A1452" t="str">
            <v>77498</v>
          </cell>
          <cell r="B1452" t="str">
            <v>AEROPUERTO FUERTEVENTURA</v>
          </cell>
          <cell r="C1452" t="str">
            <v>CTRA. DEL AEUROPUERTO, S/N</v>
          </cell>
          <cell r="D1452" t="str">
            <v>PUERTO DEL ROSARIO</v>
          </cell>
          <cell r="E1452" t="str">
            <v>LAS PALMAS</v>
          </cell>
          <cell r="F1452" t="str">
            <v>35610</v>
          </cell>
          <cell r="G1452" t="str">
            <v>928534998</v>
          </cell>
          <cell r="H1452">
            <v>-13.870996999999999</v>
          </cell>
          <cell r="I1452">
            <v>28.455389</v>
          </cell>
          <cell r="J1452" t="str">
            <v>034</v>
          </cell>
          <cell r="K1452" t="str">
            <v>No</v>
          </cell>
        </row>
        <row r="1453">
          <cell r="A1453" t="str">
            <v>77501</v>
          </cell>
          <cell r="B1453" t="str">
            <v>VARADERO</v>
          </cell>
          <cell r="C1453" t="str">
            <v>AVDA. LA GAVIOTA, 1</v>
          </cell>
          <cell r="D1453" t="str">
            <v>GUIA DE ISORA</v>
          </cell>
          <cell r="E1453" t="str">
            <v>TENERIFE</v>
          </cell>
          <cell r="F1453" t="str">
            <v>38680</v>
          </cell>
          <cell r="G1453" t="str">
            <v>922862111</v>
          </cell>
          <cell r="H1453">
            <v>-16.839110000000002</v>
          </cell>
          <cell r="I1453">
            <v>28.226790999999999</v>
          </cell>
          <cell r="J1453" t="str">
            <v>034</v>
          </cell>
          <cell r="K1453" t="str">
            <v>No</v>
          </cell>
        </row>
        <row r="1454">
          <cell r="A1454" t="str">
            <v>77525</v>
          </cell>
          <cell r="B1454" t="str">
            <v>AREA 62 MATAS BLANCAS</v>
          </cell>
          <cell r="C1454" t="str">
            <v>FV2, PK 62 MATAS BLANCAS</v>
          </cell>
          <cell r="D1454" t="str">
            <v>PAJARA</v>
          </cell>
          <cell r="E1454" t="str">
            <v>LAS PALMAS</v>
          </cell>
          <cell r="F1454" t="str">
            <v>35627</v>
          </cell>
          <cell r="G1454" t="str">
            <v>928174764</v>
          </cell>
          <cell r="H1454">
            <v>-14.188090000000001</v>
          </cell>
          <cell r="I1454">
            <v>28.178943</v>
          </cell>
          <cell r="J1454" t="str">
            <v>034</v>
          </cell>
          <cell r="K1454" t="str">
            <v>No</v>
          </cell>
        </row>
        <row r="1455">
          <cell r="A1455" t="str">
            <v>77531</v>
          </cell>
          <cell r="B1455" t="str">
            <v>RODEO</v>
          </cell>
          <cell r="C1455" t="str">
            <v>DUBLIN, 1</v>
          </cell>
          <cell r="D1455" t="str">
            <v>ADEJE</v>
          </cell>
          <cell r="E1455" t="str">
            <v>TENERIFE</v>
          </cell>
          <cell r="F1455" t="str">
            <v>38660</v>
          </cell>
          <cell r="G1455" t="str">
            <v>922892997</v>
          </cell>
          <cell r="H1455">
            <v>-16.728439000000002</v>
          </cell>
          <cell r="I1455">
            <v>28.089974999999999</v>
          </cell>
          <cell r="J1455" t="str">
            <v>034</v>
          </cell>
          <cell r="K1455" t="str">
            <v>No</v>
          </cell>
        </row>
        <row r="1456">
          <cell r="A1456" t="str">
            <v>77547</v>
          </cell>
          <cell r="B1456" t="str">
            <v>NUEVA ESCALERITAS</v>
          </cell>
          <cell r="C1456" t="str">
            <v>AVDA ESCALERITAS, ESQUINA PLAZA SANTA JUANA DE CASTILLA</v>
          </cell>
          <cell r="D1456" t="str">
            <v>LAS PALMAS DE GRAN CANARIA</v>
          </cell>
          <cell r="E1456" t="str">
            <v>LAS PALMAS</v>
          </cell>
          <cell r="F1456" t="str">
            <v>35012</v>
          </cell>
          <cell r="G1456" t="str">
            <v>928650274/696626063</v>
          </cell>
          <cell r="H1456">
            <v>-15.441746999999999</v>
          </cell>
          <cell r="I1456">
            <v>28.103864000000002</v>
          </cell>
          <cell r="J1456" t="str">
            <v>034</v>
          </cell>
          <cell r="K1456" t="str">
            <v>No</v>
          </cell>
        </row>
        <row r="1457">
          <cell r="A1457" t="str">
            <v>85002</v>
          </cell>
          <cell r="B1457" t="str">
            <v>EL ANGULO</v>
          </cell>
          <cell r="C1457" t="str">
            <v>AVDA. GONZALEZ TABLAS, S/N</v>
          </cell>
          <cell r="D1457" t="str">
            <v>CEUTA</v>
          </cell>
          <cell r="E1457" t="str">
            <v>CEUTA</v>
          </cell>
          <cell r="F1457" t="str">
            <v>51001</v>
          </cell>
          <cell r="G1457" t="str">
            <v>956503634</v>
          </cell>
          <cell r="H1457">
            <v>-5.3194439999999998</v>
          </cell>
          <cell r="I1457">
            <v>35.889972</v>
          </cell>
          <cell r="J1457" t="str">
            <v>034</v>
          </cell>
          <cell r="K1457" t="str">
            <v>No</v>
          </cell>
        </row>
        <row r="1458">
          <cell r="A1458" t="str">
            <v>85003</v>
          </cell>
          <cell r="B1458" t="str">
            <v>MONUMENTAL</v>
          </cell>
          <cell r="C1458" t="str">
            <v>GENERAL ASTILLEROS, 2</v>
          </cell>
          <cell r="D1458" t="str">
            <v>MELILLA</v>
          </cell>
          <cell r="E1458" t="str">
            <v>MELILLA</v>
          </cell>
          <cell r="F1458" t="str">
            <v>52006</v>
          </cell>
          <cell r="G1458" t="str">
            <v>952673589</v>
          </cell>
          <cell r="H1458">
            <v>-2.9412630000000002</v>
          </cell>
          <cell r="I1458">
            <v>35.281401000000002</v>
          </cell>
          <cell r="J1458" t="str">
            <v>034</v>
          </cell>
          <cell r="K1458" t="str">
            <v>No</v>
          </cell>
        </row>
        <row r="1459">
          <cell r="A1459" t="str">
            <v>85022</v>
          </cell>
          <cell r="B1459" t="str">
            <v>NUEVA HIPICA</v>
          </cell>
          <cell r="C1459" t="str">
            <v>GENERAL ASTILLEROS, 99</v>
          </cell>
          <cell r="D1459" t="str">
            <v>MELILLA</v>
          </cell>
          <cell r="E1459" t="str">
            <v>MELILLA</v>
          </cell>
          <cell r="F1459" t="str">
            <v>52006</v>
          </cell>
          <cell r="G1459" t="str">
            <v>952672121</v>
          </cell>
          <cell r="H1459">
            <v>-2.936477</v>
          </cell>
          <cell r="I1459">
            <v>35.273688</v>
          </cell>
          <cell r="J1459" t="str">
            <v>034</v>
          </cell>
          <cell r="K1459" t="str">
            <v>No</v>
          </cell>
        </row>
        <row r="1460">
          <cell r="A1460" t="str">
            <v>85025</v>
          </cell>
          <cell r="B1460" t="str">
            <v>PLAYA DEL CHORRILLO</v>
          </cell>
          <cell r="C1460" t="str">
            <v>AVDA. MARTINEZ CATENA, S/N - FRENTE A PLAYA DEL CHORRILLO</v>
          </cell>
          <cell r="D1460" t="str">
            <v>CEUTA</v>
          </cell>
          <cell r="E1460" t="str">
            <v>CEUTA</v>
          </cell>
          <cell r="F1460" t="str">
            <v>51001</v>
          </cell>
          <cell r="G1460" t="str">
            <v>956508545</v>
          </cell>
          <cell r="H1460">
            <v>-5.3229170000000003</v>
          </cell>
          <cell r="I1460">
            <v>35.885249999999999</v>
          </cell>
          <cell r="J1460" t="str">
            <v>034</v>
          </cell>
          <cell r="K1460" t="str">
            <v>No</v>
          </cell>
        </row>
        <row r="1461">
          <cell r="A1461" t="str">
            <v>85026</v>
          </cell>
          <cell r="B1461" t="str">
            <v>LAS MARGARITAS</v>
          </cell>
          <cell r="C1461" t="str">
            <v>DALIA ESQ. PASEO DE LAS MARGARITAS</v>
          </cell>
          <cell r="D1461" t="str">
            <v>MELILLA</v>
          </cell>
          <cell r="E1461" t="str">
            <v>MELILLA</v>
          </cell>
          <cell r="F1461" t="str">
            <v>52006</v>
          </cell>
          <cell r="G1461" t="str">
            <v>952695591</v>
          </cell>
          <cell r="H1461">
            <v>-2.945497</v>
          </cell>
          <cell r="I1461">
            <v>35.271932999999997</v>
          </cell>
          <cell r="J1461" t="str">
            <v>034</v>
          </cell>
          <cell r="K1461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d Sin dto."/>
      <sheetName val="RPV"/>
    </sheetNames>
    <sheetDataSet>
      <sheetData sheetId="0"/>
      <sheetData sheetId="1">
        <row r="1">
          <cell r="A1" t="str">
            <v>N_CONCN</v>
          </cell>
          <cell r="B1" t="str">
            <v>NOMBRE</v>
          </cell>
          <cell r="C1" t="str">
            <v>Dirección</v>
          </cell>
          <cell r="D1" t="str">
            <v>Municipio</v>
          </cell>
          <cell r="E1" t="str">
            <v>Provincia</v>
          </cell>
          <cell r="F1" t="str">
            <v>CODIGO_POSTAL</v>
          </cell>
          <cell r="G1" t="str">
            <v>Telefono</v>
          </cell>
          <cell r="H1" t="str">
            <v>X_WGS84</v>
          </cell>
          <cell r="I1" t="str">
            <v>Y_WGS84</v>
          </cell>
          <cell r="J1" t="str">
            <v>Pais</v>
          </cell>
        </row>
        <row r="2">
          <cell r="A2" t="str">
            <v>00071</v>
          </cell>
          <cell r="B2" t="str">
            <v>AYAMONTE</v>
          </cell>
          <cell r="C2" t="str">
            <v>MUELLE PORTUGAL, S/N</v>
          </cell>
          <cell r="D2" t="str">
            <v>AYAMONTE</v>
          </cell>
          <cell r="E2" t="str">
            <v>HUELVA</v>
          </cell>
          <cell r="F2" t="str">
            <v>21400</v>
          </cell>
          <cell r="G2" t="str">
            <v>959320343</v>
          </cell>
          <cell r="H2">
            <v>-7.4099760000000003</v>
          </cell>
          <cell r="I2">
            <v>37.212781999999997</v>
          </cell>
          <cell r="J2" t="str">
            <v>034</v>
          </cell>
        </row>
        <row r="3">
          <cell r="A3" t="str">
            <v>00202</v>
          </cell>
          <cell r="B3" t="str">
            <v>FRAGA</v>
          </cell>
          <cell r="C3" t="str">
            <v>N-IIA PK: 437,2</v>
          </cell>
          <cell r="D3" t="str">
            <v>FRAGA</v>
          </cell>
          <cell r="E3" t="str">
            <v>HUESCA</v>
          </cell>
          <cell r="F3" t="str">
            <v>22520</v>
          </cell>
          <cell r="G3" t="str">
            <v>974472837</v>
          </cell>
          <cell r="H3">
            <v>0.36199999999999999</v>
          </cell>
          <cell r="I3">
            <v>41.524056000000002</v>
          </cell>
          <cell r="J3" t="str">
            <v>034</v>
          </cell>
        </row>
        <row r="4">
          <cell r="A4" t="str">
            <v>00262</v>
          </cell>
          <cell r="B4" t="str">
            <v>PEDRO MUÑOZ</v>
          </cell>
          <cell r="C4" t="str">
            <v>N-420 PK: 313,6</v>
          </cell>
          <cell r="D4" t="str">
            <v>PEDRO MUÑOZ</v>
          </cell>
          <cell r="E4" t="str">
            <v>CIUDAD REAL</v>
          </cell>
          <cell r="F4" t="str">
            <v>13620</v>
          </cell>
          <cell r="G4" t="str">
            <v>926587164</v>
          </cell>
          <cell r="H4">
            <v>-2.9476149999999999</v>
          </cell>
          <cell r="I4">
            <v>39.407462000000002</v>
          </cell>
          <cell r="J4" t="str">
            <v>034</v>
          </cell>
        </row>
        <row r="5">
          <cell r="A5" t="str">
            <v>00452</v>
          </cell>
          <cell r="B5" t="str">
            <v>GLORIETA DEL CID</v>
          </cell>
          <cell r="C5" t="str">
            <v>GLORIETA DEL CID, S/N</v>
          </cell>
          <cell r="D5" t="str">
            <v>SEVILLA</v>
          </cell>
          <cell r="E5" t="str">
            <v>SEVILLA</v>
          </cell>
          <cell r="F5" t="str">
            <v>41004</v>
          </cell>
          <cell r="G5" t="str">
            <v>620914213</v>
          </cell>
          <cell r="H5">
            <v>-5.9896960000000004</v>
          </cell>
          <cell r="I5">
            <v>37.379635</v>
          </cell>
          <cell r="J5" t="str">
            <v>034</v>
          </cell>
        </row>
        <row r="6">
          <cell r="A6" t="str">
            <v>00464</v>
          </cell>
          <cell r="B6" t="str">
            <v>ALCONCHEL</v>
          </cell>
          <cell r="C6" t="str">
            <v>EX-107 PK: 43,5</v>
          </cell>
          <cell r="D6" t="str">
            <v>ALCONCHEL</v>
          </cell>
          <cell r="E6" t="str">
            <v>BADAJOZ</v>
          </cell>
          <cell r="F6" t="str">
            <v>06131</v>
          </cell>
          <cell r="G6" t="str">
            <v>924420303</v>
          </cell>
          <cell r="H6">
            <v>-7.0681229999999999</v>
          </cell>
          <cell r="I6">
            <v>38.516331999999998</v>
          </cell>
          <cell r="J6" t="str">
            <v>034</v>
          </cell>
        </row>
        <row r="7">
          <cell r="A7" t="str">
            <v>00566</v>
          </cell>
          <cell r="B7" t="str">
            <v>PARALELO</v>
          </cell>
          <cell r="C7" t="str">
            <v>AVDA. PARALELO, 179</v>
          </cell>
          <cell r="D7" t="str">
            <v>BARCELONA</v>
          </cell>
          <cell r="E7" t="str">
            <v>BARCELONA</v>
          </cell>
          <cell r="F7" t="str">
            <v>08004</v>
          </cell>
          <cell r="G7" t="str">
            <v>934267636/934234459</v>
          </cell>
          <cell r="H7">
            <v>2.1544720000000002</v>
          </cell>
          <cell r="I7">
            <v>41.374749999999999</v>
          </cell>
          <cell r="J7" t="str">
            <v>034</v>
          </cell>
        </row>
        <row r="8">
          <cell r="A8" t="str">
            <v>00649</v>
          </cell>
          <cell r="B8" t="str">
            <v>UTRERA</v>
          </cell>
          <cell r="C8" t="str">
            <v>A-376 PK: 40,3</v>
          </cell>
          <cell r="D8" t="str">
            <v>UTRERA</v>
          </cell>
          <cell r="E8" t="str">
            <v>SEVILLA</v>
          </cell>
          <cell r="F8" t="str">
            <v>41710</v>
          </cell>
          <cell r="G8" t="str">
            <v>637304046</v>
          </cell>
          <cell r="H8">
            <v>-5.7873210000000004</v>
          </cell>
          <cell r="I8">
            <v>37.187029000000003</v>
          </cell>
          <cell r="J8" t="str">
            <v>034</v>
          </cell>
        </row>
        <row r="9">
          <cell r="A9" t="str">
            <v>00655</v>
          </cell>
          <cell r="B9" t="str">
            <v>PACIFICO</v>
          </cell>
          <cell r="C9" t="str">
            <v>AVDA. CIUDAD DE BARCELONA, 61</v>
          </cell>
          <cell r="D9" t="str">
            <v>MADRID</v>
          </cell>
          <cell r="E9" t="str">
            <v>MADRID</v>
          </cell>
          <cell r="F9" t="str">
            <v>28007</v>
          </cell>
          <cell r="G9" t="str">
            <v>914334038</v>
          </cell>
          <cell r="H9">
            <v>-3.676167</v>
          </cell>
          <cell r="I9">
            <v>40.402000000000001</v>
          </cell>
          <cell r="J9" t="str">
            <v>034</v>
          </cell>
        </row>
        <row r="10">
          <cell r="A10" t="str">
            <v>00661</v>
          </cell>
          <cell r="B10" t="str">
            <v>BAÑERA</v>
          </cell>
          <cell r="C10" t="str">
            <v>A-127 PK: 32,3</v>
          </cell>
          <cell r="D10" t="str">
            <v>EJEA DE LOS CABALLEROS</v>
          </cell>
          <cell r="E10" t="str">
            <v>ZARAGOZA</v>
          </cell>
          <cell r="F10" t="str">
            <v>50600</v>
          </cell>
          <cell r="G10" t="str">
            <v>976660891/682483187</v>
          </cell>
          <cell r="H10">
            <v>-1.144528</v>
          </cell>
          <cell r="I10">
            <v>42.126806000000002</v>
          </cell>
          <cell r="J10" t="str">
            <v>034</v>
          </cell>
        </row>
        <row r="11">
          <cell r="A11" t="str">
            <v>00708</v>
          </cell>
          <cell r="B11" t="str">
            <v>EL ARAHAL</v>
          </cell>
          <cell r="C11" t="str">
            <v>A-92A PK: 45</v>
          </cell>
          <cell r="D11" t="str">
            <v>EL ARAHAL</v>
          </cell>
          <cell r="E11" t="str">
            <v>SEVILLA</v>
          </cell>
          <cell r="F11" t="str">
            <v>41600</v>
          </cell>
          <cell r="G11" t="str">
            <v>954840201/699618667</v>
          </cell>
          <cell r="H11">
            <v>-5.5496850000000002</v>
          </cell>
          <cell r="I11">
            <v>37.256717999999999</v>
          </cell>
          <cell r="J11" t="str">
            <v>034</v>
          </cell>
        </row>
        <row r="12">
          <cell r="A12" t="str">
            <v>00724</v>
          </cell>
          <cell r="B12" t="str">
            <v>SANLUCAR LA MAYOR</v>
          </cell>
          <cell r="C12" t="str">
            <v>A-472 PK: ,2</v>
          </cell>
          <cell r="D12" t="str">
            <v>SANLUCAR LA MAYOR</v>
          </cell>
          <cell r="E12" t="str">
            <v>SEVILLA</v>
          </cell>
          <cell r="F12" t="str">
            <v>41800</v>
          </cell>
          <cell r="G12" t="str">
            <v>955700085/955713659</v>
          </cell>
          <cell r="H12">
            <v>-6.193702</v>
          </cell>
          <cell r="I12">
            <v>37.384878</v>
          </cell>
          <cell r="J12" t="str">
            <v>034</v>
          </cell>
        </row>
        <row r="13">
          <cell r="A13" t="str">
            <v>00738</v>
          </cell>
          <cell r="B13" t="str">
            <v>MORON DE LA FRONTERA</v>
          </cell>
          <cell r="C13" t="str">
            <v>C-339 PK: 61</v>
          </cell>
          <cell r="D13" t="str">
            <v>MORON DE LA FRONTERA</v>
          </cell>
          <cell r="E13" t="str">
            <v>SEVILLA</v>
          </cell>
          <cell r="F13" t="str">
            <v>41530</v>
          </cell>
          <cell r="G13" t="str">
            <v>954850851/600236838</v>
          </cell>
          <cell r="H13">
            <v>-5.4542549999999999</v>
          </cell>
          <cell r="I13">
            <v>37.129989999999999</v>
          </cell>
          <cell r="J13" t="str">
            <v>034</v>
          </cell>
        </row>
        <row r="14">
          <cell r="A14" t="str">
            <v>00759</v>
          </cell>
          <cell r="B14" t="str">
            <v>PILAS</v>
          </cell>
          <cell r="C14" t="str">
            <v>SE-631 PK: ,5</v>
          </cell>
          <cell r="D14" t="str">
            <v>PILAS</v>
          </cell>
          <cell r="E14" t="str">
            <v>SEVILLA</v>
          </cell>
          <cell r="F14" t="str">
            <v>41840</v>
          </cell>
          <cell r="G14" t="str">
            <v>674340882</v>
          </cell>
          <cell r="H14">
            <v>-6.2968229999999998</v>
          </cell>
          <cell r="I14">
            <v>37.301957000000002</v>
          </cell>
          <cell r="J14" t="str">
            <v>034</v>
          </cell>
        </row>
        <row r="15">
          <cell r="A15" t="str">
            <v>00769</v>
          </cell>
          <cell r="B15" t="str">
            <v>MARTIN</v>
          </cell>
          <cell r="C15" t="str">
            <v>N-340A PK: 441</v>
          </cell>
          <cell r="D15" t="str">
            <v>ALMERIA</v>
          </cell>
          <cell r="E15" t="str">
            <v>ALMERIA</v>
          </cell>
          <cell r="F15" t="str">
            <v>04007</v>
          </cell>
          <cell r="G15" t="str">
            <v>950244852/950242660</v>
          </cell>
          <cell r="H15">
            <v>-2.4625279999999998</v>
          </cell>
          <cell r="I15">
            <v>36.833500000000001</v>
          </cell>
          <cell r="J15" t="str">
            <v>034</v>
          </cell>
        </row>
        <row r="16">
          <cell r="A16" t="str">
            <v>00787</v>
          </cell>
          <cell r="B16" t="str">
            <v>MARQUES DE PARADAS</v>
          </cell>
          <cell r="C16" t="str">
            <v>MARQUES DE PARADAS, S/N</v>
          </cell>
          <cell r="D16" t="str">
            <v>SEVILLA</v>
          </cell>
          <cell r="E16" t="str">
            <v>SEVILLA</v>
          </cell>
          <cell r="F16" t="str">
            <v>41001</v>
          </cell>
          <cell r="G16" t="str">
            <v>954225827</v>
          </cell>
          <cell r="H16">
            <v>-6.0009829999999997</v>
          </cell>
          <cell r="I16">
            <v>37.389789999999998</v>
          </cell>
          <cell r="J16" t="str">
            <v>034</v>
          </cell>
        </row>
        <row r="17">
          <cell r="A17" t="str">
            <v>00832</v>
          </cell>
          <cell r="B17" t="str">
            <v>CLOT</v>
          </cell>
          <cell r="C17" t="str">
            <v>CLOT, 181</v>
          </cell>
          <cell r="D17" t="str">
            <v>BARCELONA</v>
          </cell>
          <cell r="E17" t="str">
            <v>BARCELONA</v>
          </cell>
          <cell r="F17" t="str">
            <v>08027</v>
          </cell>
          <cell r="G17" t="str">
            <v>933523286/933524109</v>
          </cell>
          <cell r="H17">
            <v>2.190528</v>
          </cell>
          <cell r="I17">
            <v>41.414611000000001</v>
          </cell>
          <cell r="J17" t="str">
            <v>034</v>
          </cell>
        </row>
        <row r="18">
          <cell r="A18" t="str">
            <v>00893</v>
          </cell>
          <cell r="B18" t="str">
            <v>MATARO</v>
          </cell>
          <cell r="C18" t="str">
            <v>CAMÍ REAL, 547</v>
          </cell>
          <cell r="D18" t="str">
            <v>MATARO</v>
          </cell>
          <cell r="E18" t="str">
            <v>BARCELONA</v>
          </cell>
          <cell r="F18" t="str">
            <v>08302</v>
          </cell>
          <cell r="G18" t="str">
            <v>937577370/937578701</v>
          </cell>
          <cell r="H18">
            <v>2.440731</v>
          </cell>
          <cell r="I18">
            <v>41.534232000000003</v>
          </cell>
          <cell r="J18" t="str">
            <v>034</v>
          </cell>
        </row>
        <row r="19">
          <cell r="A19" t="str">
            <v>00999</v>
          </cell>
          <cell r="B19" t="str">
            <v>MEDINA SIDONIA</v>
          </cell>
          <cell r="C19" t="str">
            <v>PLAZA DEL PUNTO S/N</v>
          </cell>
          <cell r="D19" t="str">
            <v>MEDINA SIDONIA</v>
          </cell>
          <cell r="E19" t="str">
            <v>CADIZ</v>
          </cell>
          <cell r="F19" t="str">
            <v>11170</v>
          </cell>
          <cell r="G19" t="str">
            <v>956410855</v>
          </cell>
          <cell r="H19">
            <v>-5.9294560000000001</v>
          </cell>
          <cell r="I19">
            <v>36.460881999999998</v>
          </cell>
          <cell r="J19" t="str">
            <v>034</v>
          </cell>
        </row>
        <row r="20">
          <cell r="A20" t="str">
            <v>01107</v>
          </cell>
          <cell r="B20" t="str">
            <v>ORCERA</v>
          </cell>
          <cell r="C20" t="str">
            <v>C-3210 PK: 115</v>
          </cell>
          <cell r="D20" t="str">
            <v>ORCERA</v>
          </cell>
          <cell r="E20" t="str">
            <v>JAEN</v>
          </cell>
          <cell r="F20" t="str">
            <v>23370</v>
          </cell>
          <cell r="G20" t="str">
            <v>953480110</v>
          </cell>
          <cell r="H20">
            <v>-2.6653829999999998</v>
          </cell>
          <cell r="I20">
            <v>38.317174999999999</v>
          </cell>
          <cell r="J20" t="str">
            <v>034</v>
          </cell>
        </row>
        <row r="21">
          <cell r="A21" t="str">
            <v>01136</v>
          </cell>
          <cell r="B21" t="str">
            <v>ALFEREZ</v>
          </cell>
          <cell r="C21" t="str">
            <v>ALFEREZ PROVISIONAL, S/N</v>
          </cell>
          <cell r="D21" t="str">
            <v>LA CORUÑA</v>
          </cell>
          <cell r="E21" t="str">
            <v>LA CORUÑA</v>
          </cell>
          <cell r="F21" t="str">
            <v>15006</v>
          </cell>
          <cell r="G21" t="str">
            <v>697184268</v>
          </cell>
          <cell r="H21">
            <v>-8.4037500000000005</v>
          </cell>
          <cell r="I21">
            <v>43.365389</v>
          </cell>
          <cell r="J21" t="str">
            <v>034</v>
          </cell>
        </row>
        <row r="22">
          <cell r="A22" t="str">
            <v>01236</v>
          </cell>
          <cell r="B22" t="str">
            <v>SAN RAFAEL</v>
          </cell>
          <cell r="C22" t="str">
            <v>N-331 PK: 72</v>
          </cell>
          <cell r="D22" t="str">
            <v>LUCENA</v>
          </cell>
          <cell r="E22" t="str">
            <v>CORDOBA</v>
          </cell>
          <cell r="F22" t="str">
            <v>14900</v>
          </cell>
          <cell r="G22" t="str">
            <v>957515299</v>
          </cell>
          <cell r="H22">
            <v>-4.4919169999999999</v>
          </cell>
          <cell r="I22">
            <v>37.411667000000001</v>
          </cell>
          <cell r="J22" t="str">
            <v>034</v>
          </cell>
        </row>
        <row r="23">
          <cell r="A23" t="str">
            <v>01242</v>
          </cell>
          <cell r="B23" t="str">
            <v>REIVAJ</v>
          </cell>
          <cell r="C23" t="str">
            <v>EMBAJADORES, 83</v>
          </cell>
          <cell r="D23" t="str">
            <v>MADRID</v>
          </cell>
          <cell r="E23" t="str">
            <v>MADRID</v>
          </cell>
          <cell r="F23" t="str">
            <v>28012</v>
          </cell>
          <cell r="G23" t="str">
            <v>900100269</v>
          </cell>
          <cell r="H23">
            <v>-3.699694</v>
          </cell>
          <cell r="I23">
            <v>40.401833000000003</v>
          </cell>
          <cell r="J23" t="str">
            <v>034</v>
          </cell>
        </row>
        <row r="24">
          <cell r="A24" t="str">
            <v>01302</v>
          </cell>
          <cell r="B24" t="str">
            <v>EL PUNTO</v>
          </cell>
          <cell r="C24" t="str">
            <v>SE-410 PK: 3</v>
          </cell>
          <cell r="D24" t="str">
            <v>ALCALA DE GUADAIRA</v>
          </cell>
          <cell r="E24" t="str">
            <v>SEVILLA</v>
          </cell>
          <cell r="F24" t="str">
            <v>41500</v>
          </cell>
          <cell r="G24" t="str">
            <v>955683136</v>
          </cell>
          <cell r="H24">
            <v>-5.8534660000000001</v>
          </cell>
          <cell r="I24">
            <v>37.336796999999997</v>
          </cell>
          <cell r="J24" t="str">
            <v>034</v>
          </cell>
        </row>
        <row r="25">
          <cell r="A25" t="str">
            <v>01310</v>
          </cell>
          <cell r="B25" t="str">
            <v>OCAÑA</v>
          </cell>
          <cell r="C25" t="str">
            <v>N-IVA PK: 62</v>
          </cell>
          <cell r="D25" t="str">
            <v>OCAÑA</v>
          </cell>
          <cell r="E25" t="str">
            <v>TOLEDO</v>
          </cell>
          <cell r="F25" t="str">
            <v>45300</v>
          </cell>
          <cell r="G25" t="str">
            <v>925120113</v>
          </cell>
          <cell r="H25">
            <v>-3.5035280000000002</v>
          </cell>
          <cell r="I25">
            <v>39.955944000000002</v>
          </cell>
          <cell r="J25" t="str">
            <v>034</v>
          </cell>
        </row>
        <row r="26">
          <cell r="A26" t="str">
            <v>01324</v>
          </cell>
          <cell r="B26" t="str">
            <v>ARANJUEZ</v>
          </cell>
          <cell r="C26" t="str">
            <v>N-IVA PK: 46,7</v>
          </cell>
          <cell r="D26" t="str">
            <v>ARANJUEZ</v>
          </cell>
          <cell r="E26" t="str">
            <v>MADRID</v>
          </cell>
          <cell r="F26" t="str">
            <v>28300</v>
          </cell>
          <cell r="G26" t="str">
            <v>918754464</v>
          </cell>
          <cell r="H26">
            <v>-3.6065559999999999</v>
          </cell>
          <cell r="I26">
            <v>40.039332999999999</v>
          </cell>
          <cell r="J26" t="str">
            <v>034</v>
          </cell>
        </row>
        <row r="27">
          <cell r="A27" t="str">
            <v>01343</v>
          </cell>
          <cell r="B27" t="str">
            <v>ESTACION S.S. DE LOS REYES</v>
          </cell>
          <cell r="C27" t="str">
            <v>A-1 PK: 24,1</v>
          </cell>
          <cell r="D27" t="str">
            <v>SAN SEBASTIAN DE LOS REYES</v>
          </cell>
          <cell r="E27" t="str">
            <v>MADRID</v>
          </cell>
          <cell r="F27" t="str">
            <v>28700</v>
          </cell>
          <cell r="G27" t="str">
            <v>916570260</v>
          </cell>
          <cell r="H27">
            <v>-3.5822270000000001</v>
          </cell>
          <cell r="I27">
            <v>40.590501000000003</v>
          </cell>
          <cell r="J27" t="str">
            <v>034</v>
          </cell>
        </row>
        <row r="28">
          <cell r="A28" t="str">
            <v>01356</v>
          </cell>
          <cell r="B28" t="str">
            <v>VENTAS</v>
          </cell>
          <cell r="C28" t="str">
            <v>ALCALA, 284</v>
          </cell>
          <cell r="D28" t="str">
            <v>MADRID</v>
          </cell>
          <cell r="E28" t="str">
            <v>MADRID</v>
          </cell>
          <cell r="F28" t="str">
            <v>28027</v>
          </cell>
          <cell r="G28" t="str">
            <v>914049608</v>
          </cell>
          <cell r="H28">
            <v>-3.6521759999999999</v>
          </cell>
          <cell r="I28">
            <v>40.432405000000003</v>
          </cell>
          <cell r="J28" t="str">
            <v>034</v>
          </cell>
        </row>
        <row r="29">
          <cell r="A29" t="str">
            <v>01382</v>
          </cell>
          <cell r="B29" t="str">
            <v>LEMA</v>
          </cell>
          <cell r="C29" t="str">
            <v>A-5 PK: 3</v>
          </cell>
          <cell r="D29" t="str">
            <v>MADRID</v>
          </cell>
          <cell r="E29" t="str">
            <v>MADRID</v>
          </cell>
          <cell r="F29" t="str">
            <v>28011</v>
          </cell>
          <cell r="G29" t="str">
            <v>915261261</v>
          </cell>
          <cell r="H29">
            <v>-3.7440560000000001</v>
          </cell>
          <cell r="I29">
            <v>40.408082999999998</v>
          </cell>
          <cell r="J29" t="str">
            <v>034</v>
          </cell>
        </row>
        <row r="30">
          <cell r="A30" t="str">
            <v>01399</v>
          </cell>
          <cell r="B30" t="str">
            <v>GETAFE I</v>
          </cell>
          <cell r="C30" t="str">
            <v>A-42 PK: 10,3</v>
          </cell>
          <cell r="D30" t="str">
            <v>GETAFE</v>
          </cell>
          <cell r="E30" t="str">
            <v>MADRID</v>
          </cell>
          <cell r="F30" t="str">
            <v>28901</v>
          </cell>
          <cell r="G30" t="str">
            <v>916034410</v>
          </cell>
          <cell r="H30">
            <v>-3.7256689999999999</v>
          </cell>
          <cell r="I30">
            <v>40.329273999999998</v>
          </cell>
          <cell r="J30" t="str">
            <v>034</v>
          </cell>
        </row>
        <row r="31">
          <cell r="A31" t="str">
            <v>01453</v>
          </cell>
          <cell r="B31" t="str">
            <v>SENDRA SOLBES</v>
          </cell>
          <cell r="C31" t="str">
            <v>N-340 PK: 934</v>
          </cell>
          <cell r="D31" t="str">
            <v>SAGUNTO</v>
          </cell>
          <cell r="E31" t="str">
            <v>VALENCIA</v>
          </cell>
          <cell r="F31" t="str">
            <v>46500</v>
          </cell>
          <cell r="G31" t="str">
            <v>962660026</v>
          </cell>
          <cell r="H31">
            <v>-0.27198699999999998</v>
          </cell>
          <cell r="I31">
            <v>39.676355000000001</v>
          </cell>
          <cell r="J31" t="str">
            <v>034</v>
          </cell>
        </row>
        <row r="32">
          <cell r="A32" t="str">
            <v>01497</v>
          </cell>
          <cell r="B32" t="str">
            <v>VILLAFRANCA DEL CID</v>
          </cell>
          <cell r="C32" t="str">
            <v>CS-802 PK: 36</v>
          </cell>
          <cell r="D32" t="str">
            <v>VILLAFRANCA DEL CID</v>
          </cell>
          <cell r="E32" t="str">
            <v>CASTELLON</v>
          </cell>
          <cell r="F32" t="str">
            <v>12150</v>
          </cell>
          <cell r="G32" t="str">
            <v>964440282</v>
          </cell>
          <cell r="H32">
            <v>-0.25153799999999998</v>
          </cell>
          <cell r="I32">
            <v>40.431938000000002</v>
          </cell>
          <cell r="J32" t="str">
            <v>034</v>
          </cell>
        </row>
        <row r="33">
          <cell r="A33" t="str">
            <v>01525</v>
          </cell>
          <cell r="B33" t="str">
            <v>SAN FRANCISCO</v>
          </cell>
          <cell r="C33" t="str">
            <v>PLAZA SAN FRANCISCO, S/N</v>
          </cell>
          <cell r="D33" t="str">
            <v>LEON</v>
          </cell>
          <cell r="E33" t="str">
            <v>LEON</v>
          </cell>
          <cell r="F33" t="str">
            <v>24004</v>
          </cell>
          <cell r="G33" t="str">
            <v>987263567</v>
          </cell>
          <cell r="H33">
            <v>-5.5704760000000002</v>
          </cell>
          <cell r="I33">
            <v>42.594206</v>
          </cell>
          <cell r="J33" t="str">
            <v>034</v>
          </cell>
        </row>
        <row r="34">
          <cell r="A34" t="str">
            <v>01588</v>
          </cell>
          <cell r="B34" t="str">
            <v>ARROYO DE LA MIEL</v>
          </cell>
          <cell r="C34" t="str">
            <v>N-IVA PK: 405</v>
          </cell>
          <cell r="D34" t="str">
            <v>CORDOBA</v>
          </cell>
          <cell r="E34" t="str">
            <v>CORDOBA</v>
          </cell>
          <cell r="F34" t="str">
            <v>14013</v>
          </cell>
          <cell r="G34" t="str">
            <v>957294130</v>
          </cell>
          <cell r="H34">
            <v>-4.7856240000000003</v>
          </cell>
          <cell r="I34">
            <v>37.861834999999999</v>
          </cell>
          <cell r="J34" t="str">
            <v>034</v>
          </cell>
        </row>
        <row r="35">
          <cell r="A35" t="str">
            <v>01594</v>
          </cell>
          <cell r="B35" t="str">
            <v>SON ARMADAMS</v>
          </cell>
          <cell r="C35" t="str">
            <v>AVDA. JOAN MIRO, 22</v>
          </cell>
          <cell r="D35" t="str">
            <v>PALMA DE MALLORCA</v>
          </cell>
          <cell r="E35" t="str">
            <v>BALEARES</v>
          </cell>
          <cell r="F35" t="str">
            <v>07014</v>
          </cell>
          <cell r="G35" t="str">
            <v>971731199</v>
          </cell>
          <cell r="H35">
            <v>2.6265149999999999</v>
          </cell>
          <cell r="I35">
            <v>39.565632999999998</v>
          </cell>
          <cell r="J35" t="str">
            <v>034</v>
          </cell>
        </row>
        <row r="36">
          <cell r="A36" t="str">
            <v>01657</v>
          </cell>
          <cell r="B36" t="str">
            <v>LEGAZPIA</v>
          </cell>
          <cell r="C36" t="str">
            <v>BIKUÑA, S/N</v>
          </cell>
          <cell r="D36" t="str">
            <v>LEGAZPIA</v>
          </cell>
          <cell r="E36" t="str">
            <v>GUIPUZCOA</v>
          </cell>
          <cell r="F36" t="str">
            <v>20230</v>
          </cell>
          <cell r="G36" t="str">
            <v>943734219/656794901</v>
          </cell>
          <cell r="H36">
            <v>-2.337869</v>
          </cell>
          <cell r="I36">
            <v>43.044432999999998</v>
          </cell>
          <cell r="J36" t="str">
            <v>034</v>
          </cell>
        </row>
        <row r="37">
          <cell r="A37" t="str">
            <v>01753</v>
          </cell>
          <cell r="B37" t="str">
            <v>LA PALMA DEL CONDADO</v>
          </cell>
          <cell r="C37" t="str">
            <v>A-472 PK: 47,8</v>
          </cell>
          <cell r="D37" t="str">
            <v>LA PALMA DEL CONDADO</v>
          </cell>
          <cell r="E37" t="str">
            <v>HUELVA</v>
          </cell>
          <cell r="F37" t="str">
            <v>21700</v>
          </cell>
          <cell r="G37" t="str">
            <v>959400256/639692287</v>
          </cell>
          <cell r="H37">
            <v>-6.540368</v>
          </cell>
          <cell r="I37">
            <v>37.389887000000002</v>
          </cell>
          <cell r="J37" t="str">
            <v>034</v>
          </cell>
        </row>
        <row r="38">
          <cell r="A38" t="str">
            <v>01766</v>
          </cell>
          <cell r="B38" t="str">
            <v>ZUMAIA</v>
          </cell>
          <cell r="C38" t="str">
            <v>AXULAR IBILTOKIA, S/N</v>
          </cell>
          <cell r="D38" t="str">
            <v>ZUMAYA</v>
          </cell>
          <cell r="E38" t="str">
            <v>GUIPUZCOA</v>
          </cell>
          <cell r="F38" t="str">
            <v>20750</v>
          </cell>
          <cell r="G38" t="str">
            <v>943861505/943862601</v>
          </cell>
          <cell r="H38">
            <v>-2.2582309999999999</v>
          </cell>
          <cell r="I38">
            <v>43.294922</v>
          </cell>
          <cell r="J38" t="str">
            <v>034</v>
          </cell>
        </row>
        <row r="39">
          <cell r="A39" t="str">
            <v>01837</v>
          </cell>
          <cell r="B39" t="str">
            <v>HERRERA DEL DUQUE</v>
          </cell>
          <cell r="C39" t="str">
            <v>AVDA. DE LA PALMERA, 22</v>
          </cell>
          <cell r="D39" t="str">
            <v>HERRERA DEL DUQUE</v>
          </cell>
          <cell r="E39" t="str">
            <v>BADAJOZ</v>
          </cell>
          <cell r="F39" t="str">
            <v>06670</v>
          </cell>
          <cell r="G39" t="str">
            <v>924642253/924650081</v>
          </cell>
          <cell r="H39">
            <v>-5.0498479999999999</v>
          </cell>
          <cell r="I39">
            <v>39.169441999999997</v>
          </cell>
          <cell r="J39" t="str">
            <v>034</v>
          </cell>
        </row>
        <row r="40">
          <cell r="A40" t="str">
            <v>01909</v>
          </cell>
          <cell r="B40" t="str">
            <v>SEMINARIO</v>
          </cell>
          <cell r="C40" t="str">
            <v>AVDA. BAJA NAVARRA, S/N</v>
          </cell>
          <cell r="D40" t="str">
            <v>PAMPLONA</v>
          </cell>
          <cell r="E40" t="str">
            <v>NAVARRA</v>
          </cell>
          <cell r="F40" t="str">
            <v>31006</v>
          </cell>
          <cell r="G40" t="str">
            <v>948772750/689377093</v>
          </cell>
          <cell r="H40">
            <v>-1.629537</v>
          </cell>
          <cell r="I40">
            <v>42.814557999999998</v>
          </cell>
          <cell r="J40" t="str">
            <v>034</v>
          </cell>
        </row>
        <row r="41">
          <cell r="A41" t="str">
            <v>01988</v>
          </cell>
          <cell r="B41" t="str">
            <v>BARCARROTA</v>
          </cell>
          <cell r="C41" t="str">
            <v>N-435 PK: 47</v>
          </cell>
          <cell r="D41" t="str">
            <v>BARCARROTA</v>
          </cell>
          <cell r="E41" t="str">
            <v>BADAJOZ</v>
          </cell>
          <cell r="F41" t="str">
            <v>06160</v>
          </cell>
          <cell r="G41" t="str">
            <v>924736136/924736202</v>
          </cell>
          <cell r="H41">
            <v>-6.8521380000000001</v>
          </cell>
          <cell r="I41">
            <v>38.514890000000001</v>
          </cell>
          <cell r="J41" t="str">
            <v>034</v>
          </cell>
        </row>
        <row r="42">
          <cell r="A42" t="str">
            <v>02024</v>
          </cell>
          <cell r="B42" t="str">
            <v>AVDA. EXTREMADURA</v>
          </cell>
          <cell r="C42" t="str">
            <v>AVDA. EXTREMADURA, 15</v>
          </cell>
          <cell r="D42" t="str">
            <v>MERIDA</v>
          </cell>
          <cell r="E42" t="str">
            <v>BADAJOZ</v>
          </cell>
          <cell r="F42" t="str">
            <v>06800</v>
          </cell>
          <cell r="G42" t="str">
            <v>924310095/924312891</v>
          </cell>
          <cell r="H42">
            <v>-6.3405500000000004</v>
          </cell>
          <cell r="I42">
            <v>38.920397000000001</v>
          </cell>
          <cell r="J42" t="str">
            <v>034</v>
          </cell>
        </row>
        <row r="43">
          <cell r="A43" t="str">
            <v>02063</v>
          </cell>
          <cell r="B43" t="str">
            <v>CAMI DE MAR</v>
          </cell>
          <cell r="C43" t="str">
            <v>PASEO DE LA UNION, S/N</v>
          </cell>
          <cell r="D43" t="str">
            <v>CALAFELL</v>
          </cell>
          <cell r="E43" t="str">
            <v>TARRAGONA</v>
          </cell>
          <cell r="F43" t="str">
            <v>43820</v>
          </cell>
          <cell r="G43" t="str">
            <v>877001220/689275115</v>
          </cell>
          <cell r="H43">
            <v>1.56938</v>
          </cell>
          <cell r="I43">
            <v>41.195540999999999</v>
          </cell>
          <cell r="J43" t="str">
            <v>034</v>
          </cell>
        </row>
        <row r="44">
          <cell r="A44" t="str">
            <v>02101</v>
          </cell>
          <cell r="B44" t="str">
            <v>TORREJON EL RUBIO</v>
          </cell>
          <cell r="C44" t="str">
            <v>EX-208 PK: 40</v>
          </cell>
          <cell r="D44" t="str">
            <v>TORREJON EL RUBIO</v>
          </cell>
          <cell r="E44" t="str">
            <v>CACERES</v>
          </cell>
          <cell r="F44" t="str">
            <v>10694</v>
          </cell>
          <cell r="G44" t="str">
            <v>699716379</v>
          </cell>
          <cell r="H44">
            <v>-6.0119999999999996</v>
          </cell>
          <cell r="I44">
            <v>39.771500000000003</v>
          </cell>
          <cell r="J44" t="str">
            <v>034</v>
          </cell>
        </row>
        <row r="45">
          <cell r="A45" t="str">
            <v>02110</v>
          </cell>
          <cell r="B45" t="str">
            <v>VIA AUGUSTA</v>
          </cell>
          <cell r="C45" t="str">
            <v>VIA AUGUSTA, 2</v>
          </cell>
          <cell r="D45" t="str">
            <v>TARRAGONA</v>
          </cell>
          <cell r="E45" t="str">
            <v>TARRAGONA</v>
          </cell>
          <cell r="F45" t="str">
            <v>43003</v>
          </cell>
          <cell r="G45" t="str">
            <v>977214860</v>
          </cell>
          <cell r="H45">
            <v>1.2585740000000001</v>
          </cell>
          <cell r="I45">
            <v>41.115853999999999</v>
          </cell>
          <cell r="J45" t="str">
            <v>034</v>
          </cell>
        </row>
        <row r="46">
          <cell r="A46" t="str">
            <v>02127</v>
          </cell>
          <cell r="B46" t="str">
            <v>ROSA MAR</v>
          </cell>
          <cell r="C46" t="str">
            <v>TV-3025 PK: ,5</v>
          </cell>
          <cell r="D46" t="str">
            <v>AMETLLA DE MAR</v>
          </cell>
          <cell r="E46" t="str">
            <v>TARRAGONA</v>
          </cell>
          <cell r="F46" t="str">
            <v>43860</v>
          </cell>
          <cell r="G46" t="str">
            <v>977457074/977493107</v>
          </cell>
          <cell r="H46">
            <v>0.79891699999999999</v>
          </cell>
          <cell r="I46">
            <v>40.887472000000002</v>
          </cell>
          <cell r="J46" t="str">
            <v>034</v>
          </cell>
        </row>
        <row r="47">
          <cell r="A47" t="str">
            <v>02316</v>
          </cell>
          <cell r="B47" t="str">
            <v>POLIENTES</v>
          </cell>
          <cell r="C47" t="str">
            <v>S-614 PK: 30</v>
          </cell>
          <cell r="D47" t="str">
            <v>POLIENTES</v>
          </cell>
          <cell r="E47" t="str">
            <v>CANTABRIA</v>
          </cell>
          <cell r="F47" t="str">
            <v>39220</v>
          </cell>
          <cell r="G47" t="str">
            <v>682897436</v>
          </cell>
          <cell r="H47">
            <v>-3.9342779999999999</v>
          </cell>
          <cell r="I47">
            <v>42.805138999999997</v>
          </cell>
          <cell r="J47" t="str">
            <v>034</v>
          </cell>
        </row>
        <row r="48">
          <cell r="A48" t="str">
            <v>02330</v>
          </cell>
          <cell r="B48" t="str">
            <v>SAN BARTOLOME</v>
          </cell>
          <cell r="C48" t="str">
            <v>N-620A PK: 123</v>
          </cell>
          <cell r="D48" t="str">
            <v>VALLADOLID</v>
          </cell>
          <cell r="E48" t="str">
            <v>VALLADOLID</v>
          </cell>
          <cell r="F48" t="str">
            <v>47009</v>
          </cell>
          <cell r="G48" t="str">
            <v>983375132</v>
          </cell>
          <cell r="H48">
            <v>-4.7334490000000002</v>
          </cell>
          <cell r="I48">
            <v>41.660558000000002</v>
          </cell>
          <cell r="J48" t="str">
            <v>034</v>
          </cell>
        </row>
        <row r="49">
          <cell r="A49" t="str">
            <v>02405</v>
          </cell>
          <cell r="B49" t="str">
            <v>JUAN DE GARAY</v>
          </cell>
          <cell r="C49" t="str">
            <v>JUAN DE GARAY, 9</v>
          </cell>
          <cell r="D49" t="str">
            <v>BILBAO</v>
          </cell>
          <cell r="E49" t="str">
            <v>VIZCAYA</v>
          </cell>
          <cell r="F49" t="str">
            <v>48003</v>
          </cell>
          <cell r="G49" t="str">
            <v>944219006/616764732</v>
          </cell>
          <cell r="H49">
            <v>-2.9329939999999999</v>
          </cell>
          <cell r="I49">
            <v>43.255947999999997</v>
          </cell>
          <cell r="J49" t="str">
            <v>034</v>
          </cell>
        </row>
        <row r="50">
          <cell r="A50" t="str">
            <v>02441</v>
          </cell>
          <cell r="B50" t="str">
            <v>NEGURI</v>
          </cell>
          <cell r="C50" t="str">
            <v>PLAZA REGOLLO, S/N</v>
          </cell>
          <cell r="D50" t="str">
            <v>GUECHO</v>
          </cell>
          <cell r="E50" t="str">
            <v>VIZCAYA</v>
          </cell>
          <cell r="F50" t="str">
            <v>48990</v>
          </cell>
          <cell r="G50" t="str">
            <v>607490684</v>
          </cell>
          <cell r="H50">
            <v>-3.0084580000000001</v>
          </cell>
          <cell r="I50">
            <v>43.339191999999997</v>
          </cell>
          <cell r="J50" t="str">
            <v>034</v>
          </cell>
        </row>
        <row r="51">
          <cell r="A51" t="str">
            <v>02443</v>
          </cell>
          <cell r="B51" t="str">
            <v>SAN JUAN</v>
          </cell>
          <cell r="C51" t="str">
            <v>PLAZA DE SAN JUAN, 1</v>
          </cell>
          <cell r="D51" t="str">
            <v>GUERNICA</v>
          </cell>
          <cell r="E51" t="str">
            <v>VIZCAYA</v>
          </cell>
          <cell r="F51" t="str">
            <v>48300</v>
          </cell>
          <cell r="G51" t="str">
            <v>946257373/669753396</v>
          </cell>
          <cell r="H51">
            <v>-2.6776439999999999</v>
          </cell>
          <cell r="I51">
            <v>43.316375000000001</v>
          </cell>
          <cell r="J51" t="str">
            <v>034</v>
          </cell>
        </row>
        <row r="52">
          <cell r="A52" t="str">
            <v>02494</v>
          </cell>
          <cell r="B52" t="str">
            <v>MOLINA</v>
          </cell>
          <cell r="C52" t="str">
            <v>N-301A PK: 377,8</v>
          </cell>
          <cell r="D52" t="str">
            <v>MOLINA DE SEGURA</v>
          </cell>
          <cell r="E52" t="str">
            <v>MURCIA</v>
          </cell>
          <cell r="F52" t="str">
            <v>30500</v>
          </cell>
          <cell r="G52" t="str">
            <v>968610197/693760001</v>
          </cell>
          <cell r="H52">
            <v>-1.2187779999999999</v>
          </cell>
          <cell r="I52">
            <v>38.061278000000001</v>
          </cell>
          <cell r="J52" t="str">
            <v>034</v>
          </cell>
        </row>
        <row r="53">
          <cell r="A53" t="str">
            <v>02539</v>
          </cell>
          <cell r="B53" t="str">
            <v>LOS ANGELES I</v>
          </cell>
          <cell r="C53" t="str">
            <v>A-4 PK: 14,3</v>
          </cell>
          <cell r="D53" t="str">
            <v>GETAFE</v>
          </cell>
          <cell r="E53" t="str">
            <v>MADRID</v>
          </cell>
          <cell r="F53" t="str">
            <v>28906</v>
          </cell>
          <cell r="G53" t="str">
            <v>916837587/916964159</v>
          </cell>
          <cell r="H53">
            <v>-3.6922779999999999</v>
          </cell>
          <cell r="I53">
            <v>40.297027999999997</v>
          </cell>
          <cell r="J53" t="str">
            <v>034</v>
          </cell>
        </row>
        <row r="54">
          <cell r="A54" t="str">
            <v>02571</v>
          </cell>
          <cell r="B54" t="str">
            <v>PORT-BOU</v>
          </cell>
          <cell r="C54" t="str">
            <v>AVDA. FRANCIA, S/N</v>
          </cell>
          <cell r="D54" t="str">
            <v>PORT BOU</v>
          </cell>
          <cell r="E54" t="str">
            <v>GERONA</v>
          </cell>
          <cell r="F54" t="str">
            <v>17497</v>
          </cell>
          <cell r="G54" t="str">
            <v>972125206/972390489</v>
          </cell>
          <cell r="H54">
            <v>3.158544</v>
          </cell>
          <cell r="I54">
            <v>42.427256999999997</v>
          </cell>
          <cell r="J54" t="str">
            <v>034</v>
          </cell>
        </row>
        <row r="55">
          <cell r="A55" t="str">
            <v>02579</v>
          </cell>
          <cell r="B55" t="str">
            <v>MALGRAT MONTAÑA</v>
          </cell>
          <cell r="C55" t="str">
            <v>N-II PK: 674,2</v>
          </cell>
          <cell r="D55" t="str">
            <v>MALGRAT DE MAR</v>
          </cell>
          <cell r="E55" t="str">
            <v>BARCELONA</v>
          </cell>
          <cell r="F55" t="str">
            <v>08380</v>
          </cell>
          <cell r="G55" t="str">
            <v>937614522</v>
          </cell>
          <cell r="H55">
            <v>2.7257370000000001</v>
          </cell>
          <cell r="I55">
            <v>41.642153999999998</v>
          </cell>
          <cell r="J55" t="str">
            <v>034</v>
          </cell>
        </row>
        <row r="56">
          <cell r="A56" t="str">
            <v>02630</v>
          </cell>
          <cell r="B56" t="str">
            <v>CABRA</v>
          </cell>
          <cell r="C56" t="str">
            <v>PLAZA DIPUTACION, S/N</v>
          </cell>
          <cell r="D56" t="str">
            <v>CABRA</v>
          </cell>
          <cell r="E56" t="str">
            <v>CORDOBA</v>
          </cell>
          <cell r="F56" t="str">
            <v>14940</v>
          </cell>
          <cell r="G56" t="str">
            <v>957521814</v>
          </cell>
          <cell r="H56">
            <v>-4.4403889999999997</v>
          </cell>
          <cell r="I56">
            <v>37.474333000000001</v>
          </cell>
          <cell r="J56" t="str">
            <v>034</v>
          </cell>
        </row>
        <row r="57">
          <cell r="A57" t="str">
            <v>02648</v>
          </cell>
          <cell r="B57" t="str">
            <v>PUENTE DEL ARENAL</v>
          </cell>
          <cell r="C57" t="str">
            <v>AVDA. CAMPO DE LA VERDAD, S/N - PLAZA SANTA TERESA</v>
          </cell>
          <cell r="D57" t="str">
            <v>CORDOBA</v>
          </cell>
          <cell r="E57" t="str">
            <v>CORDOBA</v>
          </cell>
          <cell r="F57" t="str">
            <v>14009</v>
          </cell>
          <cell r="G57" t="str">
            <v>957204767/630364746</v>
          </cell>
          <cell r="H57">
            <v>-4.7728320000000002</v>
          </cell>
          <cell r="I57">
            <v>37.874671999999997</v>
          </cell>
          <cell r="J57" t="str">
            <v>034</v>
          </cell>
        </row>
        <row r="58">
          <cell r="A58" t="str">
            <v>02650</v>
          </cell>
          <cell r="B58" t="str">
            <v>CARLOS III</v>
          </cell>
          <cell r="C58" t="str">
            <v>AVDA. CARLOS III, S/N</v>
          </cell>
          <cell r="D58" t="str">
            <v>CORDOBA</v>
          </cell>
          <cell r="E58" t="str">
            <v>CORDOBA</v>
          </cell>
          <cell r="F58" t="str">
            <v>14014</v>
          </cell>
          <cell r="G58" t="str">
            <v>957963932/636149657</v>
          </cell>
          <cell r="H58">
            <v>-4.7548987</v>
          </cell>
          <cell r="I58">
            <v>37.896324999999997</v>
          </cell>
          <cell r="J58" t="str">
            <v>034</v>
          </cell>
        </row>
        <row r="59">
          <cell r="A59" t="str">
            <v>02659</v>
          </cell>
          <cell r="B59" t="str">
            <v>ESPEJO</v>
          </cell>
          <cell r="C59" t="str">
            <v>N-432 PK: 307</v>
          </cell>
          <cell r="D59" t="str">
            <v>ESPEJO</v>
          </cell>
          <cell r="E59" t="str">
            <v>CORDOBA</v>
          </cell>
          <cell r="F59" t="str">
            <v>14830</v>
          </cell>
          <cell r="G59" t="str">
            <v>957376024</v>
          </cell>
          <cell r="H59">
            <v>-4.5496819999999998</v>
          </cell>
          <cell r="I59">
            <v>37.680567000000003</v>
          </cell>
          <cell r="J59" t="str">
            <v>034</v>
          </cell>
        </row>
        <row r="60">
          <cell r="A60" t="str">
            <v>02667</v>
          </cell>
          <cell r="B60" t="str">
            <v>LOS ALFARES</v>
          </cell>
          <cell r="C60" t="str">
            <v>CO-331 PK: 38</v>
          </cell>
          <cell r="D60" t="str">
            <v>LA RAMBLA</v>
          </cell>
          <cell r="E60" t="str">
            <v>CORDOBA</v>
          </cell>
          <cell r="F60" t="str">
            <v>14540</v>
          </cell>
          <cell r="G60" t="str">
            <v>957682858/667451958</v>
          </cell>
          <cell r="H60">
            <v>-4.7290400000000004</v>
          </cell>
          <cell r="I60">
            <v>37.610731000000001</v>
          </cell>
          <cell r="J60" t="str">
            <v>034</v>
          </cell>
        </row>
        <row r="61">
          <cell r="A61" t="str">
            <v>02809</v>
          </cell>
          <cell r="B61" t="str">
            <v>EL CIERVO</v>
          </cell>
          <cell r="C61" t="str">
            <v>N-II PK: 381,7</v>
          </cell>
          <cell r="D61" t="str">
            <v>PINA DE EBRO</v>
          </cell>
          <cell r="E61" t="str">
            <v>ZARAGOZA</v>
          </cell>
          <cell r="F61" t="str">
            <v>50750</v>
          </cell>
          <cell r="G61" t="str">
            <v>976173011/976173364</v>
          </cell>
          <cell r="H61">
            <v>-0.25888899999999998</v>
          </cell>
          <cell r="I61">
            <v>41.495666999999997</v>
          </cell>
          <cell r="J61" t="str">
            <v>034</v>
          </cell>
        </row>
        <row r="62">
          <cell r="A62" t="str">
            <v>02836</v>
          </cell>
          <cell r="B62" t="str">
            <v>CIENFUEGOS</v>
          </cell>
          <cell r="C62" t="str">
            <v>BA-640 PK: 6,8</v>
          </cell>
          <cell r="D62" t="str">
            <v>VILLANUEVA DE LA SERENA</v>
          </cell>
          <cell r="E62" t="str">
            <v>BADAJOZ</v>
          </cell>
          <cell r="F62" t="str">
            <v>06700</v>
          </cell>
          <cell r="G62" t="str">
            <v>924841010/924847707</v>
          </cell>
          <cell r="H62">
            <v>-5.7951110000000003</v>
          </cell>
          <cell r="I62">
            <v>38.984194000000002</v>
          </cell>
          <cell r="J62" t="str">
            <v>034</v>
          </cell>
        </row>
        <row r="63">
          <cell r="A63" t="str">
            <v>02890</v>
          </cell>
          <cell r="B63" t="str">
            <v>TENA</v>
          </cell>
          <cell r="C63" t="str">
            <v>N-340 PK: 957</v>
          </cell>
          <cell r="D63" t="str">
            <v>NULES</v>
          </cell>
          <cell r="E63" t="str">
            <v>CASTELLON</v>
          </cell>
          <cell r="F63" t="str">
            <v>12520</v>
          </cell>
          <cell r="G63" t="str">
            <v>964674401/964671114</v>
          </cell>
          <cell r="H63">
            <v>-0.151009</v>
          </cell>
          <cell r="I63">
            <v>39.857726</v>
          </cell>
          <cell r="J63" t="str">
            <v>034</v>
          </cell>
        </row>
        <row r="64">
          <cell r="A64" t="str">
            <v>03156</v>
          </cell>
          <cell r="B64" t="str">
            <v>MERCALICANTE</v>
          </cell>
          <cell r="C64" t="str">
            <v>N-330A PK: 5</v>
          </cell>
          <cell r="D64" t="str">
            <v>ALICANTE</v>
          </cell>
          <cell r="E64" t="str">
            <v>ALICANTE</v>
          </cell>
          <cell r="F64" t="str">
            <v>03006</v>
          </cell>
          <cell r="G64" t="str">
            <v>965288891</v>
          </cell>
          <cell r="H64">
            <v>-0.54544300000000001</v>
          </cell>
          <cell r="I64">
            <v>38.343060999999999</v>
          </cell>
          <cell r="J64" t="str">
            <v>034</v>
          </cell>
        </row>
        <row r="65">
          <cell r="A65" t="str">
            <v>03181</v>
          </cell>
          <cell r="B65" t="str">
            <v>VORALTER</v>
          </cell>
          <cell r="C65" t="str">
            <v>SANT PONS DE LA BARCA, 2</v>
          </cell>
          <cell r="D65" t="str">
            <v>GERONA</v>
          </cell>
          <cell r="E65" t="str">
            <v>GERONA</v>
          </cell>
          <cell r="F65" t="str">
            <v>17007</v>
          </cell>
          <cell r="G65" t="str">
            <v>972222847/972203793</v>
          </cell>
          <cell r="H65">
            <v>2.819067</v>
          </cell>
          <cell r="I65">
            <v>41.991155999999997</v>
          </cell>
          <cell r="J65" t="str">
            <v>034</v>
          </cell>
        </row>
        <row r="66">
          <cell r="A66" t="str">
            <v>03193</v>
          </cell>
          <cell r="B66" t="str">
            <v>LA SAL</v>
          </cell>
          <cell r="C66" t="str">
            <v>N-332A PK: 46,6</v>
          </cell>
          <cell r="D66" t="str">
            <v>TORREVIEJA</v>
          </cell>
          <cell r="E66" t="str">
            <v>ALICANTE</v>
          </cell>
          <cell r="F66" t="str">
            <v>03180</v>
          </cell>
          <cell r="G66" t="str">
            <v>965717072/966701797</v>
          </cell>
          <cell r="H66">
            <v>-0.68743699999999996</v>
          </cell>
          <cell r="I66">
            <v>37.977271000000002</v>
          </cell>
          <cell r="J66" t="str">
            <v>034</v>
          </cell>
        </row>
        <row r="67">
          <cell r="A67" t="str">
            <v>03209</v>
          </cell>
          <cell r="B67" t="str">
            <v>HERMANOS PALOP</v>
          </cell>
          <cell r="C67" t="str">
            <v>N-340 PK: 818</v>
          </cell>
          <cell r="D67" t="str">
            <v>ALBAIDA</v>
          </cell>
          <cell r="E67" t="str">
            <v>VALENCIA</v>
          </cell>
          <cell r="F67" t="str">
            <v>46860</v>
          </cell>
          <cell r="G67" t="str">
            <v>962390197/962412581</v>
          </cell>
          <cell r="H67">
            <v>-0.517988</v>
          </cell>
          <cell r="I67">
            <v>38.836247</v>
          </cell>
          <cell r="J67" t="str">
            <v>034</v>
          </cell>
        </row>
        <row r="68">
          <cell r="A68" t="str">
            <v>03285</v>
          </cell>
          <cell r="B68" t="str">
            <v>EL PEDERNOSO</v>
          </cell>
          <cell r="C68" t="str">
            <v>N-301 PK: 152,3</v>
          </cell>
          <cell r="D68" t="str">
            <v>EL PEDERNOSO</v>
          </cell>
          <cell r="E68" t="str">
            <v>CUENCA</v>
          </cell>
          <cell r="F68" t="str">
            <v>16638</v>
          </cell>
          <cell r="G68" t="str">
            <v>687964757</v>
          </cell>
          <cell r="H68">
            <v>-2.7426170000000001</v>
          </cell>
          <cell r="I68">
            <v>39.487425000000002</v>
          </cell>
          <cell r="J68" t="str">
            <v>034</v>
          </cell>
        </row>
        <row r="69">
          <cell r="A69" t="str">
            <v>03320</v>
          </cell>
          <cell r="B69" t="str">
            <v>SANTA MARIA</v>
          </cell>
          <cell r="C69" t="str">
            <v>PLAZA HOSTALS, 4</v>
          </cell>
          <cell r="D69" t="str">
            <v>SANTA MARIA DEL CAMI</v>
          </cell>
          <cell r="E69" t="str">
            <v>BALEARES</v>
          </cell>
          <cell r="F69" t="str">
            <v>07320</v>
          </cell>
          <cell r="G69" t="str">
            <v>971620362</v>
          </cell>
          <cell r="H69">
            <v>2.7738480000000001</v>
          </cell>
          <cell r="I69">
            <v>39.651699999999998</v>
          </cell>
          <cell r="J69" t="str">
            <v>034</v>
          </cell>
        </row>
        <row r="70">
          <cell r="A70" t="str">
            <v>03355</v>
          </cell>
          <cell r="B70" t="str">
            <v>CURRO VARGAS</v>
          </cell>
          <cell r="C70" t="str">
            <v>PUENTE TOLEDANO, S/N</v>
          </cell>
          <cell r="D70" t="str">
            <v>MOTRIL</v>
          </cell>
          <cell r="E70" t="str">
            <v>GRANADA</v>
          </cell>
          <cell r="F70" t="str">
            <v>18600</v>
          </cell>
          <cell r="G70" t="str">
            <v>958600222/958624152</v>
          </cell>
          <cell r="H70">
            <v>-3.5138189999999998</v>
          </cell>
          <cell r="I70">
            <v>36.743628000000001</v>
          </cell>
          <cell r="J70" t="str">
            <v>034</v>
          </cell>
        </row>
        <row r="71">
          <cell r="A71" t="str">
            <v>03391</v>
          </cell>
          <cell r="B71" t="str">
            <v>RIO DE JANEIRO</v>
          </cell>
          <cell r="C71" t="str">
            <v>C-415 PK: 63,5</v>
          </cell>
          <cell r="D71" t="str">
            <v>CARAVACA DE LA CRUZ</v>
          </cell>
          <cell r="E71" t="str">
            <v>MURCIA</v>
          </cell>
          <cell r="F71" t="str">
            <v>30400</v>
          </cell>
          <cell r="G71" t="str">
            <v>968707215</v>
          </cell>
          <cell r="H71">
            <v>-1.8533329999999999</v>
          </cell>
          <cell r="I71">
            <v>38.104778000000003</v>
          </cell>
          <cell r="J71" t="str">
            <v>034</v>
          </cell>
        </row>
        <row r="72">
          <cell r="A72" t="str">
            <v>03450</v>
          </cell>
          <cell r="B72" t="str">
            <v>HIDALGO GONZALEZ</v>
          </cell>
          <cell r="C72" t="str">
            <v>EX-206 PK: 99</v>
          </cell>
          <cell r="D72" t="str">
            <v>DON BENITO</v>
          </cell>
          <cell r="E72" t="str">
            <v>BADAJOZ</v>
          </cell>
          <cell r="F72" t="str">
            <v>06400</v>
          </cell>
          <cell r="G72" t="str">
            <v>924800497/679476427</v>
          </cell>
          <cell r="H72">
            <v>-5.8521080000000003</v>
          </cell>
          <cell r="I72">
            <v>38.961132999999997</v>
          </cell>
          <cell r="J72" t="str">
            <v>034</v>
          </cell>
        </row>
        <row r="73">
          <cell r="A73" t="str">
            <v>03500</v>
          </cell>
          <cell r="B73" t="str">
            <v>CAMPO SAGRADO</v>
          </cell>
          <cell r="C73" t="str">
            <v>MARQUES DE CAMPO SAGRADO, 30</v>
          </cell>
          <cell r="D73" t="str">
            <v>BARCELONA</v>
          </cell>
          <cell r="E73" t="str">
            <v>BARCELONA</v>
          </cell>
          <cell r="F73" t="str">
            <v>08015</v>
          </cell>
          <cell r="G73" t="str">
            <v>934410101/932101043</v>
          </cell>
          <cell r="H73">
            <v>2.165492</v>
          </cell>
          <cell r="I73">
            <v>41.376767000000001</v>
          </cell>
          <cell r="J73" t="str">
            <v>034</v>
          </cell>
        </row>
        <row r="74">
          <cell r="A74" t="str">
            <v>03502</v>
          </cell>
          <cell r="B74" t="str">
            <v>EL ALGAR</v>
          </cell>
          <cell r="C74" t="str">
            <v>N-332A PK: 18</v>
          </cell>
          <cell r="D74" t="str">
            <v>EL ALGAR</v>
          </cell>
          <cell r="E74" t="str">
            <v>MURCIA</v>
          </cell>
          <cell r="F74" t="str">
            <v>30366</v>
          </cell>
          <cell r="G74" t="str">
            <v>968135235/968135615</v>
          </cell>
          <cell r="H74">
            <v>-0.87119400000000002</v>
          </cell>
          <cell r="I74">
            <v>37.641249999999999</v>
          </cell>
          <cell r="J74" t="str">
            <v>034</v>
          </cell>
        </row>
        <row r="75">
          <cell r="A75" t="str">
            <v>03505</v>
          </cell>
          <cell r="B75" t="str">
            <v>IRASO</v>
          </cell>
          <cell r="C75" t="str">
            <v>N-634A PK: 199,5</v>
          </cell>
          <cell r="D75" t="str">
            <v>SOLARES</v>
          </cell>
          <cell r="E75" t="str">
            <v>CANTABRIA</v>
          </cell>
          <cell r="F75" t="str">
            <v>39710</v>
          </cell>
          <cell r="G75" t="str">
            <v>942520769</v>
          </cell>
          <cell r="H75">
            <v>-3.7376200000000002</v>
          </cell>
          <cell r="I75">
            <v>43.383405000000003</v>
          </cell>
          <cell r="J75" t="str">
            <v>034</v>
          </cell>
        </row>
        <row r="76">
          <cell r="A76" t="str">
            <v>03536</v>
          </cell>
          <cell r="B76" t="str">
            <v>NIEBLA</v>
          </cell>
          <cell r="C76" t="str">
            <v>A-472 PK: 60</v>
          </cell>
          <cell r="D76" t="str">
            <v>NIEBLA</v>
          </cell>
          <cell r="E76" t="str">
            <v>HUELVA</v>
          </cell>
          <cell r="F76" t="str">
            <v>21840</v>
          </cell>
          <cell r="G76" t="str">
            <v>626431085</v>
          </cell>
          <cell r="H76">
            <v>-6.67225</v>
          </cell>
          <cell r="I76">
            <v>37.364167000000002</v>
          </cell>
          <cell r="J76" t="str">
            <v>034</v>
          </cell>
        </row>
        <row r="77">
          <cell r="A77" t="str">
            <v>03567</v>
          </cell>
          <cell r="B77" t="str">
            <v>CICA</v>
          </cell>
          <cell r="C77" t="str">
            <v>N-111 PK: 225,2</v>
          </cell>
          <cell r="D77" t="str">
            <v>SORIA</v>
          </cell>
          <cell r="E77" t="str">
            <v>SORIA</v>
          </cell>
          <cell r="F77" t="str">
            <v>42004</v>
          </cell>
          <cell r="G77" t="str">
            <v>975245289/627468770</v>
          </cell>
          <cell r="H77">
            <v>-2.4792779999999999</v>
          </cell>
          <cell r="I77">
            <v>41.766190000000002</v>
          </cell>
          <cell r="J77" t="str">
            <v>034</v>
          </cell>
        </row>
        <row r="78">
          <cell r="A78" t="str">
            <v>03599</v>
          </cell>
          <cell r="B78" t="str">
            <v>MANZANARES-TARANCON</v>
          </cell>
          <cell r="C78" t="str">
            <v>N-III PK: 82,5</v>
          </cell>
          <cell r="D78" t="str">
            <v>TARANCON</v>
          </cell>
          <cell r="E78" t="str">
            <v>CUENCA</v>
          </cell>
          <cell r="F78" t="str">
            <v>16400</v>
          </cell>
          <cell r="G78" t="str">
            <v>969320800/969322211</v>
          </cell>
          <cell r="H78">
            <v>-3.0047779999999999</v>
          </cell>
          <cell r="I78">
            <v>40.002833000000003</v>
          </cell>
          <cell r="J78" t="str">
            <v>034</v>
          </cell>
        </row>
        <row r="79">
          <cell r="A79" t="str">
            <v>03615</v>
          </cell>
          <cell r="B79" t="str">
            <v>CRISTO DE LA ANTIGUA</v>
          </cell>
          <cell r="C79" t="str">
            <v>N-430 PK: 213,8</v>
          </cell>
          <cell r="D79" t="str">
            <v>PIEDRABUENA</v>
          </cell>
          <cell r="E79" t="str">
            <v>CIUDAD REAL</v>
          </cell>
          <cell r="F79" t="str">
            <v>13100</v>
          </cell>
          <cell r="G79" t="str">
            <v>926762119/670230920</v>
          </cell>
          <cell r="H79">
            <v>-4.182372</v>
          </cell>
          <cell r="I79">
            <v>39.032803999999999</v>
          </cell>
          <cell r="J79" t="str">
            <v>034</v>
          </cell>
        </row>
        <row r="80">
          <cell r="A80" t="str">
            <v>03692</v>
          </cell>
          <cell r="B80" t="str">
            <v>PONTEVEA</v>
          </cell>
          <cell r="C80" t="str">
            <v>C-541 PK: 12,8</v>
          </cell>
          <cell r="D80" t="str">
            <v>TEO</v>
          </cell>
          <cell r="E80" t="str">
            <v>LA CORUÑA</v>
          </cell>
          <cell r="F80" t="str">
            <v>15886</v>
          </cell>
          <cell r="G80" t="str">
            <v>981809049/696213633</v>
          </cell>
          <cell r="H80">
            <v>-8.5470559999999995</v>
          </cell>
          <cell r="I80">
            <v>42.761806</v>
          </cell>
          <cell r="J80" t="str">
            <v>034</v>
          </cell>
        </row>
        <row r="81">
          <cell r="A81" t="str">
            <v>03705</v>
          </cell>
          <cell r="B81" t="str">
            <v>TEO</v>
          </cell>
          <cell r="C81" t="str">
            <v>N-550 PK: 71,2</v>
          </cell>
          <cell r="D81" t="str">
            <v>CASALONGA-TEO</v>
          </cell>
          <cell r="E81" t="str">
            <v>LA CORUÑA</v>
          </cell>
          <cell r="F81" t="str">
            <v>15866</v>
          </cell>
          <cell r="G81" t="str">
            <v>981530183</v>
          </cell>
          <cell r="H81">
            <v>-8.6121929999999995</v>
          </cell>
          <cell r="I81">
            <v>42.821643000000002</v>
          </cell>
          <cell r="J81" t="str">
            <v>034</v>
          </cell>
        </row>
        <row r="82">
          <cell r="A82" t="str">
            <v>03770</v>
          </cell>
          <cell r="B82" t="str">
            <v>SAN JAVIER</v>
          </cell>
          <cell r="C82" t="str">
            <v>N-332A PK: 32,6</v>
          </cell>
          <cell r="D82" t="str">
            <v>SAN JAVIER</v>
          </cell>
          <cell r="E82" t="str">
            <v>MURCIA</v>
          </cell>
          <cell r="F82" t="str">
            <v>30730</v>
          </cell>
          <cell r="G82" t="str">
            <v>968190016</v>
          </cell>
          <cell r="H82">
            <v>-0.83832399999999996</v>
          </cell>
          <cell r="I82">
            <v>37.805337000000002</v>
          </cell>
          <cell r="J82" t="str">
            <v>034</v>
          </cell>
        </row>
        <row r="83">
          <cell r="A83" t="str">
            <v>03789</v>
          </cell>
          <cell r="B83" t="str">
            <v>MONTIJO</v>
          </cell>
          <cell r="C83" t="str">
            <v>EX-209 PK: 37,5</v>
          </cell>
          <cell r="D83" t="str">
            <v>MONTIJO</v>
          </cell>
          <cell r="E83" t="str">
            <v>BADAJOZ</v>
          </cell>
          <cell r="F83" t="str">
            <v>06480</v>
          </cell>
          <cell r="G83" t="str">
            <v>924454858</v>
          </cell>
          <cell r="H83">
            <v>-6.6055599999999997</v>
          </cell>
          <cell r="I83">
            <v>38.908875999999999</v>
          </cell>
          <cell r="J83" t="str">
            <v>034</v>
          </cell>
        </row>
        <row r="84">
          <cell r="A84" t="str">
            <v>03790</v>
          </cell>
          <cell r="B84" t="str">
            <v>LOS ENLACES</v>
          </cell>
          <cell r="C84" t="str">
            <v>AVDA. HISPANIDAD, 87-89</v>
          </cell>
          <cell r="D84" t="str">
            <v>ZARAGOZA</v>
          </cell>
          <cell r="E84" t="str">
            <v>ZARAGOZA</v>
          </cell>
          <cell r="F84" t="str">
            <v>50011</v>
          </cell>
          <cell r="G84" t="str">
            <v>976332150</v>
          </cell>
          <cell r="H84">
            <v>-0.91911100000000001</v>
          </cell>
          <cell r="I84">
            <v>41.649977999999997</v>
          </cell>
          <cell r="J84" t="str">
            <v>034</v>
          </cell>
        </row>
        <row r="85">
          <cell r="A85" t="str">
            <v>03807</v>
          </cell>
          <cell r="B85" t="str">
            <v>TORREDEMBARRA</v>
          </cell>
          <cell r="C85" t="str">
            <v>N-340 PK: 1177,4</v>
          </cell>
          <cell r="D85" t="str">
            <v>TORREDEMBARRA</v>
          </cell>
          <cell r="E85" t="str">
            <v>TARRAGONA</v>
          </cell>
          <cell r="F85" t="str">
            <v>43830</v>
          </cell>
          <cell r="G85" t="str">
            <v>977640306/977641447</v>
          </cell>
          <cell r="H85">
            <v>1.4122189999999999</v>
          </cell>
          <cell r="I85">
            <v>41.147216999999998</v>
          </cell>
          <cell r="J85" t="str">
            <v>034</v>
          </cell>
        </row>
        <row r="86">
          <cell r="A86" t="str">
            <v>03811</v>
          </cell>
          <cell r="B86" t="str">
            <v>CARMONED</v>
          </cell>
          <cell r="C86" t="str">
            <v>N-322 PK: 405,5</v>
          </cell>
          <cell r="D86" t="str">
            <v>CASAS IBAÑEZ</v>
          </cell>
          <cell r="E86" t="str">
            <v>ALBACETE</v>
          </cell>
          <cell r="F86" t="str">
            <v>02200</v>
          </cell>
          <cell r="G86" t="str">
            <v>967460734</v>
          </cell>
          <cell r="H86">
            <v>-1.477806</v>
          </cell>
          <cell r="I86">
            <v>39.283943999999998</v>
          </cell>
          <cell r="J86" t="str">
            <v>034</v>
          </cell>
        </row>
        <row r="87">
          <cell r="A87" t="str">
            <v>03823</v>
          </cell>
          <cell r="B87" t="str">
            <v>VELASCO</v>
          </cell>
          <cell r="C87" t="str">
            <v>N-525 PK: 240</v>
          </cell>
          <cell r="D87" t="str">
            <v>ORENSE</v>
          </cell>
          <cell r="E87" t="str">
            <v>ORENSE</v>
          </cell>
          <cell r="F87" t="str">
            <v>32001</v>
          </cell>
          <cell r="G87" t="str">
            <v>988215649/988371107</v>
          </cell>
          <cell r="H87">
            <v>-7.865361</v>
          </cell>
          <cell r="I87">
            <v>42.357999999999997</v>
          </cell>
          <cell r="J87" t="str">
            <v>034</v>
          </cell>
        </row>
        <row r="88">
          <cell r="A88" t="str">
            <v>03852</v>
          </cell>
          <cell r="B88" t="str">
            <v>FORO</v>
          </cell>
          <cell r="C88" t="str">
            <v>SEVERO OCHOA, 36 - M.I. (AVDA. CONSTITUCION, 105 - M.D.)</v>
          </cell>
          <cell r="D88" t="str">
            <v>GIJON</v>
          </cell>
          <cell r="E88" t="str">
            <v>ASTURIAS</v>
          </cell>
          <cell r="F88" t="str">
            <v>33210</v>
          </cell>
          <cell r="G88" t="str">
            <v>985150183</v>
          </cell>
          <cell r="H88">
            <v>-5.6763060000000003</v>
          </cell>
          <cell r="I88">
            <v>43.527785000000002</v>
          </cell>
          <cell r="J88" t="str">
            <v>034</v>
          </cell>
        </row>
        <row r="89">
          <cell r="A89" t="str">
            <v>03863</v>
          </cell>
          <cell r="B89" t="str">
            <v>LLORET</v>
          </cell>
          <cell r="C89" t="str">
            <v>GI-512 PK: 23</v>
          </cell>
          <cell r="D89" t="str">
            <v>LLORET DE MAR</v>
          </cell>
          <cell r="E89" t="str">
            <v>GERONA</v>
          </cell>
          <cell r="F89" t="str">
            <v>17310</v>
          </cell>
          <cell r="G89" t="str">
            <v>972365914</v>
          </cell>
          <cell r="H89">
            <v>2.8401900000000002</v>
          </cell>
          <cell r="I89">
            <v>41.700640999999997</v>
          </cell>
          <cell r="J89" t="str">
            <v>034</v>
          </cell>
        </row>
        <row r="90">
          <cell r="A90" t="str">
            <v>03914</v>
          </cell>
          <cell r="B90" t="str">
            <v>SAN RAFAEL</v>
          </cell>
          <cell r="C90" t="str">
            <v>C-3321 PK: 38,1</v>
          </cell>
          <cell r="D90" t="str">
            <v>ALMORADI</v>
          </cell>
          <cell r="E90" t="str">
            <v>ALICANTE</v>
          </cell>
          <cell r="F90" t="str">
            <v>03160</v>
          </cell>
          <cell r="G90" t="str">
            <v>965700760</v>
          </cell>
          <cell r="H90">
            <v>-0.781806</v>
          </cell>
          <cell r="I90">
            <v>38.123556000000001</v>
          </cell>
          <cell r="J90" t="str">
            <v>034</v>
          </cell>
        </row>
        <row r="91">
          <cell r="A91" t="str">
            <v>03925</v>
          </cell>
          <cell r="B91" t="str">
            <v>HIJOS DE ALFONSO GARRIDO</v>
          </cell>
          <cell r="C91" t="str">
            <v>A-472 PK: 34,5</v>
          </cell>
          <cell r="D91" t="str">
            <v>MANZANILLA</v>
          </cell>
          <cell r="E91" t="str">
            <v>HUELVA</v>
          </cell>
          <cell r="F91" t="str">
            <v>21890</v>
          </cell>
          <cell r="G91" t="str">
            <v>959415209/959400256</v>
          </cell>
          <cell r="H91">
            <v>-6.3996950000000004</v>
          </cell>
          <cell r="I91">
            <v>37.387028000000001</v>
          </cell>
          <cell r="J91" t="str">
            <v>034</v>
          </cell>
        </row>
        <row r="92">
          <cell r="A92" t="str">
            <v>03931</v>
          </cell>
          <cell r="B92" t="str">
            <v>LAS BODEGAS</v>
          </cell>
          <cell r="C92" t="str">
            <v>N-340A PK: 5,1</v>
          </cell>
          <cell r="D92" t="str">
            <v>CHICLANA DE LA FRONTERA</v>
          </cell>
          <cell r="E92" t="str">
            <v>CADIZ</v>
          </cell>
          <cell r="F92" t="str">
            <v>11130</v>
          </cell>
          <cell r="G92" t="str">
            <v>956400408</v>
          </cell>
          <cell r="H92">
            <v>-6.1438309999999996</v>
          </cell>
          <cell r="I92">
            <v>36.426819999999999</v>
          </cell>
          <cell r="J92" t="str">
            <v>034</v>
          </cell>
        </row>
        <row r="93">
          <cell r="A93" t="str">
            <v>03958</v>
          </cell>
          <cell r="B93" t="str">
            <v>CUENCA</v>
          </cell>
          <cell r="C93" t="str">
            <v>N-320A PK: 138,5</v>
          </cell>
          <cell r="D93" t="str">
            <v>CUENCA</v>
          </cell>
          <cell r="E93" t="str">
            <v>CUENCA</v>
          </cell>
          <cell r="F93" t="str">
            <v>16004</v>
          </cell>
          <cell r="G93" t="str">
            <v>969220031/690192058</v>
          </cell>
          <cell r="H93">
            <v>-2.135033</v>
          </cell>
          <cell r="I93">
            <v>40.067625999999997</v>
          </cell>
          <cell r="J93" t="str">
            <v>034</v>
          </cell>
        </row>
        <row r="94">
          <cell r="A94" t="str">
            <v>03996</v>
          </cell>
          <cell r="B94" t="str">
            <v>CASPE</v>
          </cell>
          <cell r="C94" t="str">
            <v>A-221 PK: 27,4</v>
          </cell>
          <cell r="D94" t="str">
            <v>CASPE</v>
          </cell>
          <cell r="E94" t="str">
            <v>ZARAGOZA</v>
          </cell>
          <cell r="F94" t="str">
            <v>50700</v>
          </cell>
          <cell r="G94" t="str">
            <v>976630781/976630212</v>
          </cell>
          <cell r="H94">
            <v>-4.4241999999999997E-2</v>
          </cell>
          <cell r="I94">
            <v>41.235595000000004</v>
          </cell>
          <cell r="J94" t="str">
            <v>034</v>
          </cell>
        </row>
        <row r="95">
          <cell r="A95" t="str">
            <v>04021</v>
          </cell>
          <cell r="B95" t="str">
            <v>LA PEDRESINA II</v>
          </cell>
          <cell r="C95" t="str">
            <v>N-620 PK: 351,5</v>
          </cell>
          <cell r="D95" t="str">
            <v>FUENTES DE OÑORO</v>
          </cell>
          <cell r="E95" t="str">
            <v>SALAMANCA</v>
          </cell>
          <cell r="F95" t="str">
            <v>37480</v>
          </cell>
          <cell r="G95" t="str">
            <v>923473154/923487667</v>
          </cell>
          <cell r="H95">
            <v>-6.8243879999999999</v>
          </cell>
          <cell r="I95">
            <v>40.605840999999998</v>
          </cell>
          <cell r="J95" t="str">
            <v>034</v>
          </cell>
        </row>
        <row r="96">
          <cell r="A96" t="str">
            <v>04048</v>
          </cell>
          <cell r="B96" t="str">
            <v>ASA SAN PEDRO</v>
          </cell>
          <cell r="C96" t="str">
            <v>N-340 PK: 170,7</v>
          </cell>
          <cell r="D96" t="str">
            <v>SAN PEDRO DE ALCANTARA</v>
          </cell>
          <cell r="E96" t="str">
            <v>MALAGA</v>
          </cell>
          <cell r="F96" t="str">
            <v>29670</v>
          </cell>
          <cell r="G96" t="str">
            <v>952787703/683505618</v>
          </cell>
          <cell r="H96">
            <v>-4.9930669999999999</v>
          </cell>
          <cell r="I96">
            <v>36.479993</v>
          </cell>
          <cell r="J96" t="str">
            <v>034</v>
          </cell>
        </row>
        <row r="97">
          <cell r="A97" t="str">
            <v>04053</v>
          </cell>
          <cell r="B97" t="str">
            <v>LA FLORIDA</v>
          </cell>
          <cell r="C97" t="str">
            <v>N-152 PK: 15,1</v>
          </cell>
          <cell r="D97" t="str">
            <v>SANTA PERPETUA DE MOGUDA</v>
          </cell>
          <cell r="E97" t="str">
            <v>BARCELONA</v>
          </cell>
          <cell r="F97" t="str">
            <v>08130</v>
          </cell>
          <cell r="G97" t="str">
            <v>935740778/935600457</v>
          </cell>
          <cell r="H97">
            <v>2.1954440000000002</v>
          </cell>
          <cell r="I97">
            <v>41.518833000000001</v>
          </cell>
          <cell r="J97" t="str">
            <v>034</v>
          </cell>
        </row>
        <row r="98">
          <cell r="A98" t="str">
            <v>04054</v>
          </cell>
          <cell r="B98" t="str">
            <v>EL PASO II</v>
          </cell>
          <cell r="C98" t="str">
            <v>N-IVA PK: 294</v>
          </cell>
          <cell r="D98" t="str">
            <v>BAILEN</v>
          </cell>
          <cell r="E98" t="str">
            <v>JAEN</v>
          </cell>
          <cell r="F98" t="str">
            <v>23710</v>
          </cell>
          <cell r="G98" t="str">
            <v>953670302/678637067</v>
          </cell>
          <cell r="H98">
            <v>-3.7659690000000001</v>
          </cell>
          <cell r="I98">
            <v>38.098545000000001</v>
          </cell>
          <cell r="J98" t="str">
            <v>034</v>
          </cell>
        </row>
        <row r="99">
          <cell r="A99" t="str">
            <v>04076</v>
          </cell>
          <cell r="B99" t="str">
            <v>ACEBAL I</v>
          </cell>
          <cell r="C99" t="str">
            <v>CM-400 PK: 63,4</v>
          </cell>
          <cell r="D99" t="str">
            <v>CONSUEGRA</v>
          </cell>
          <cell r="E99" t="str">
            <v>TOLEDO</v>
          </cell>
          <cell r="F99" t="str">
            <v>45700</v>
          </cell>
          <cell r="G99" t="str">
            <v>925475186/670899704</v>
          </cell>
          <cell r="H99">
            <v>-3.5940409999999998</v>
          </cell>
          <cell r="I99">
            <v>39.458410999999998</v>
          </cell>
          <cell r="J99" t="str">
            <v>034</v>
          </cell>
        </row>
        <row r="100">
          <cell r="A100" t="str">
            <v>04084</v>
          </cell>
          <cell r="B100" t="str">
            <v>PITEIRA CIBEIRA</v>
          </cell>
          <cell r="C100" t="str">
            <v>N-541 PK: 27</v>
          </cell>
          <cell r="D100" t="str">
            <v>CARBALLINO</v>
          </cell>
          <cell r="E100" t="str">
            <v>ORENSE</v>
          </cell>
          <cell r="F100" t="str">
            <v>32500</v>
          </cell>
          <cell r="G100" t="str">
            <v>988270635</v>
          </cell>
          <cell r="H100">
            <v>-8.0697860000000006</v>
          </cell>
          <cell r="I100">
            <v>42.429406</v>
          </cell>
          <cell r="J100" t="str">
            <v>034</v>
          </cell>
        </row>
        <row r="101">
          <cell r="A101" t="str">
            <v>04105</v>
          </cell>
          <cell r="B101" t="str">
            <v>MELGAR DE FERNAMENTAL</v>
          </cell>
          <cell r="C101" t="str">
            <v>N-120 PK: 164</v>
          </cell>
          <cell r="D101" t="str">
            <v>MELGAR DE FERNAMENTAL</v>
          </cell>
          <cell r="E101" t="str">
            <v>BURGOS</v>
          </cell>
          <cell r="F101" t="str">
            <v>09100</v>
          </cell>
          <cell r="G101" t="str">
            <v>947378461</v>
          </cell>
          <cell r="H101">
            <v>-4.2383129999999998</v>
          </cell>
          <cell r="I101">
            <v>42.402932999999997</v>
          </cell>
          <cell r="J101" t="str">
            <v>034</v>
          </cell>
        </row>
        <row r="102">
          <cell r="A102" t="str">
            <v>04132</v>
          </cell>
          <cell r="B102" t="str">
            <v>SOTILLO</v>
          </cell>
          <cell r="C102" t="str">
            <v>C-501 PK: 74</v>
          </cell>
          <cell r="D102" t="str">
            <v>SOTILLO DE LA ADRADA</v>
          </cell>
          <cell r="E102" t="str">
            <v>AVILA</v>
          </cell>
          <cell r="F102" t="str">
            <v>05420</v>
          </cell>
          <cell r="G102" t="str">
            <v>918660044/918668388</v>
          </cell>
          <cell r="H102">
            <v>-4.5794170000000003</v>
          </cell>
          <cell r="I102">
            <v>40.293194</v>
          </cell>
          <cell r="J102" t="str">
            <v>034</v>
          </cell>
        </row>
        <row r="103">
          <cell r="A103" t="str">
            <v>04160</v>
          </cell>
          <cell r="B103" t="str">
            <v>PASEO MORET</v>
          </cell>
          <cell r="C103" t="str">
            <v>PASEO DE MORET, 7</v>
          </cell>
          <cell r="D103" t="str">
            <v>MADRID</v>
          </cell>
          <cell r="E103" t="str">
            <v>MADRID</v>
          </cell>
          <cell r="F103" t="str">
            <v>28008</v>
          </cell>
          <cell r="G103" t="str">
            <v>665589372</v>
          </cell>
          <cell r="H103">
            <v>-3.7244389999999998</v>
          </cell>
          <cell r="I103">
            <v>40.432986999999997</v>
          </cell>
          <cell r="J103" t="str">
            <v>034</v>
          </cell>
        </row>
        <row r="104">
          <cell r="A104" t="str">
            <v>04161</v>
          </cell>
          <cell r="B104" t="str">
            <v>CAVANILLES</v>
          </cell>
          <cell r="C104" t="str">
            <v>CAVANILLES, 58</v>
          </cell>
          <cell r="D104" t="str">
            <v>MADRID</v>
          </cell>
          <cell r="E104" t="str">
            <v>MADRID</v>
          </cell>
          <cell r="F104" t="str">
            <v>28007</v>
          </cell>
          <cell r="G104" t="str">
            <v>915522259/609822872</v>
          </cell>
          <cell r="H104">
            <v>-3.6733060000000002</v>
          </cell>
          <cell r="I104">
            <v>40.404611000000003</v>
          </cell>
          <cell r="J104" t="str">
            <v>034</v>
          </cell>
        </row>
        <row r="105">
          <cell r="A105" t="str">
            <v>04180</v>
          </cell>
          <cell r="B105" t="str">
            <v>EMBAJADORES</v>
          </cell>
          <cell r="C105" t="str">
            <v>GLORIETA EMBAJADORES, S/N</v>
          </cell>
          <cell r="D105" t="str">
            <v>MADRID</v>
          </cell>
          <cell r="E105" t="str">
            <v>MADRID</v>
          </cell>
          <cell r="F105" t="str">
            <v>28012</v>
          </cell>
          <cell r="G105" t="str">
            <v>915289188</v>
          </cell>
          <cell r="H105">
            <v>-3.7031390000000002</v>
          </cell>
          <cell r="I105">
            <v>40.405278000000003</v>
          </cell>
          <cell r="J105" t="str">
            <v>034</v>
          </cell>
        </row>
        <row r="106">
          <cell r="A106" t="str">
            <v>04219</v>
          </cell>
          <cell r="B106" t="str">
            <v>ALCALA</v>
          </cell>
          <cell r="C106" t="str">
            <v>ALCALA, 415</v>
          </cell>
          <cell r="D106" t="str">
            <v>MADRID</v>
          </cell>
          <cell r="E106" t="str">
            <v>MADRID</v>
          </cell>
          <cell r="F106" t="str">
            <v>28027</v>
          </cell>
          <cell r="G106" t="str">
            <v>913674554</v>
          </cell>
          <cell r="H106">
            <v>-3.638944</v>
          </cell>
          <cell r="I106">
            <v>40.437610999999997</v>
          </cell>
          <cell r="J106" t="str">
            <v>034</v>
          </cell>
        </row>
        <row r="107">
          <cell r="A107" t="str">
            <v>04257</v>
          </cell>
          <cell r="B107" t="str">
            <v>TORREJON DE LA CALZADA</v>
          </cell>
          <cell r="C107" t="str">
            <v>N-401A PK: 25,8</v>
          </cell>
          <cell r="D107" t="str">
            <v>TORREJON DE LA CALZADA</v>
          </cell>
          <cell r="E107" t="str">
            <v>MADRID</v>
          </cell>
          <cell r="F107" t="str">
            <v>28991</v>
          </cell>
          <cell r="G107" t="str">
            <v>918160841/918169268</v>
          </cell>
          <cell r="H107">
            <v>-3.7985669999999998</v>
          </cell>
          <cell r="I107">
            <v>40.203068999999999</v>
          </cell>
          <cell r="J107" t="str">
            <v>034</v>
          </cell>
        </row>
        <row r="108">
          <cell r="A108" t="str">
            <v>04271</v>
          </cell>
          <cell r="B108" t="str">
            <v>DAGO</v>
          </cell>
          <cell r="C108" t="str">
            <v>AVDA. CATALUÑA, 44</v>
          </cell>
          <cell r="D108" t="str">
            <v>ZARAGOZA</v>
          </cell>
          <cell r="E108" t="str">
            <v>ZARAGOZA</v>
          </cell>
          <cell r="F108" t="str">
            <v>50014</v>
          </cell>
          <cell r="G108" t="str">
            <v>976298516/976291155</v>
          </cell>
          <cell r="H108">
            <v>-0.86888200000000004</v>
          </cell>
          <cell r="I108">
            <v>41.660305000000001</v>
          </cell>
          <cell r="J108" t="str">
            <v>034</v>
          </cell>
        </row>
        <row r="109">
          <cell r="A109" t="str">
            <v>04283</v>
          </cell>
          <cell r="B109" t="str">
            <v>BENAVENTE</v>
          </cell>
          <cell r="C109" t="str">
            <v>AVDA. FEDERICO SILVA MUÑOZ, 21</v>
          </cell>
          <cell r="D109" t="str">
            <v>BENAVENTE</v>
          </cell>
          <cell r="E109" t="str">
            <v>ZAMORA</v>
          </cell>
          <cell r="F109" t="str">
            <v>49600</v>
          </cell>
          <cell r="G109" t="str">
            <v>980633801</v>
          </cell>
          <cell r="H109">
            <v>-5.6714719999999996</v>
          </cell>
          <cell r="I109">
            <v>42.002389000000001</v>
          </cell>
          <cell r="J109" t="str">
            <v>034</v>
          </cell>
        </row>
        <row r="110">
          <cell r="A110" t="str">
            <v>04292</v>
          </cell>
          <cell r="B110" t="str">
            <v>SOMOSIERRA</v>
          </cell>
          <cell r="C110" t="str">
            <v>A-1 PK: 92,5</v>
          </cell>
          <cell r="D110" t="str">
            <v>SOMOSIERRA</v>
          </cell>
          <cell r="E110" t="str">
            <v>MADRID</v>
          </cell>
          <cell r="F110" t="str">
            <v>28756</v>
          </cell>
          <cell r="G110" t="str">
            <v>918699032/918699087</v>
          </cell>
          <cell r="H110">
            <v>-3.580937</v>
          </cell>
          <cell r="I110">
            <v>41.134957999999997</v>
          </cell>
          <cell r="J110" t="str">
            <v>034</v>
          </cell>
        </row>
        <row r="111">
          <cell r="A111" t="str">
            <v>04305</v>
          </cell>
          <cell r="B111" t="str">
            <v>MIRALBUENO</v>
          </cell>
          <cell r="C111" t="str">
            <v>N-232 PK: 243,3</v>
          </cell>
          <cell r="D111" t="str">
            <v>ZARAGOZA</v>
          </cell>
          <cell r="E111" t="str">
            <v>ZARAGOZA</v>
          </cell>
          <cell r="F111" t="str">
            <v>50011</v>
          </cell>
          <cell r="G111" t="str">
            <v>976534947</v>
          </cell>
          <cell r="H111">
            <v>-0.93063300000000004</v>
          </cell>
          <cell r="I111">
            <v>41.663518000000003</v>
          </cell>
          <cell r="J111" t="str">
            <v>034</v>
          </cell>
        </row>
        <row r="112">
          <cell r="A112" t="str">
            <v>04362</v>
          </cell>
          <cell r="B112" t="str">
            <v>VILLAQUIRAN</v>
          </cell>
          <cell r="C112" t="str">
            <v>N-620A PK: 32,3</v>
          </cell>
          <cell r="D112" t="str">
            <v>VILLAQUIRAN DE LOS INFANTES</v>
          </cell>
          <cell r="E112" t="str">
            <v>BURGOS</v>
          </cell>
          <cell r="F112" t="str">
            <v>09226</v>
          </cell>
          <cell r="G112" t="str">
            <v>947161235</v>
          </cell>
          <cell r="H112">
            <v>-3.999139</v>
          </cell>
          <cell r="I112">
            <v>42.219943999999998</v>
          </cell>
          <cell r="J112" t="str">
            <v>034</v>
          </cell>
        </row>
        <row r="113">
          <cell r="A113" t="str">
            <v>04376</v>
          </cell>
          <cell r="B113" t="str">
            <v>MONTECARMELO</v>
          </cell>
          <cell r="C113" t="str">
            <v>A-92 PK: 15,4</v>
          </cell>
          <cell r="D113" t="str">
            <v>ALCALA DE GUADAIRA</v>
          </cell>
          <cell r="E113" t="str">
            <v>SEVILLA</v>
          </cell>
          <cell r="F113" t="str">
            <v>41500</v>
          </cell>
          <cell r="G113" t="str">
            <v>955612491</v>
          </cell>
          <cell r="H113">
            <v>-5.8273919999999997</v>
          </cell>
          <cell r="I113">
            <v>37.346215000000001</v>
          </cell>
          <cell r="J113" t="str">
            <v>034</v>
          </cell>
        </row>
        <row r="114">
          <cell r="A114" t="str">
            <v>04386</v>
          </cell>
          <cell r="B114" t="str">
            <v>MELLID</v>
          </cell>
          <cell r="C114" t="str">
            <v>N-547 PK: 560</v>
          </cell>
          <cell r="D114" t="str">
            <v>MELLID</v>
          </cell>
          <cell r="E114" t="str">
            <v>LA CORUÑA</v>
          </cell>
          <cell r="F114" t="str">
            <v>15800</v>
          </cell>
          <cell r="G114" t="str">
            <v>981505188/981506250</v>
          </cell>
          <cell r="H114">
            <v>-8.0061669999999996</v>
          </cell>
          <cell r="I114">
            <v>42.912222</v>
          </cell>
          <cell r="J114" t="str">
            <v>034</v>
          </cell>
        </row>
        <row r="115">
          <cell r="A115" t="str">
            <v>04437</v>
          </cell>
          <cell r="B115" t="str">
            <v>SANTA BARBARA</v>
          </cell>
          <cell r="C115" t="str">
            <v>N-401A PK: 72,9</v>
          </cell>
          <cell r="D115" t="str">
            <v>TOLEDO</v>
          </cell>
          <cell r="E115" t="str">
            <v>TOLEDO</v>
          </cell>
          <cell r="F115" t="str">
            <v>45006</v>
          </cell>
          <cell r="G115" t="str">
            <v>925221038/925255333</v>
          </cell>
          <cell r="H115">
            <v>-4.0032829999999997</v>
          </cell>
          <cell r="I115">
            <v>39.862034000000001</v>
          </cell>
          <cell r="J115" t="str">
            <v>034</v>
          </cell>
        </row>
        <row r="116">
          <cell r="A116" t="str">
            <v>04455</v>
          </cell>
          <cell r="B116" t="str">
            <v>PUENTE SEGOVIA</v>
          </cell>
          <cell r="C116" t="str">
            <v>SEGOVIA, S/N</v>
          </cell>
          <cell r="D116" t="str">
            <v>MADRID</v>
          </cell>
          <cell r="E116" t="str">
            <v>MADRID</v>
          </cell>
          <cell r="F116" t="str">
            <v>28005</v>
          </cell>
          <cell r="G116" t="str">
            <v>917651405</v>
          </cell>
          <cell r="H116">
            <v>-3.7214719999999999</v>
          </cell>
          <cell r="I116">
            <v>40.413778000000001</v>
          </cell>
          <cell r="J116" t="str">
            <v>034</v>
          </cell>
        </row>
        <row r="117">
          <cell r="A117" t="str">
            <v>04463</v>
          </cell>
          <cell r="B117" t="str">
            <v>LANDA</v>
          </cell>
          <cell r="C117" t="str">
            <v>A-1 PK: 235</v>
          </cell>
          <cell r="D117" t="str">
            <v>BURGOS</v>
          </cell>
          <cell r="E117" t="str">
            <v>BURGOS</v>
          </cell>
          <cell r="F117" t="str">
            <v>09001</v>
          </cell>
          <cell r="G117" t="str">
            <v>947272943/947272731</v>
          </cell>
          <cell r="H117">
            <v>-3.7029540000000001</v>
          </cell>
          <cell r="I117">
            <v>42.310243999999997</v>
          </cell>
          <cell r="J117" t="str">
            <v>034</v>
          </cell>
        </row>
        <row r="118">
          <cell r="A118" t="str">
            <v>04468</v>
          </cell>
          <cell r="B118" t="str">
            <v>PINILLA</v>
          </cell>
          <cell r="C118" t="str">
            <v>SALAMANCA, 46</v>
          </cell>
          <cell r="D118" t="str">
            <v>ZAMORA</v>
          </cell>
          <cell r="E118" t="str">
            <v>ZAMORA</v>
          </cell>
          <cell r="F118" t="str">
            <v>49028</v>
          </cell>
          <cell r="G118" t="str">
            <v>980538011</v>
          </cell>
          <cell r="H118">
            <v>-5.7415779999999996</v>
          </cell>
          <cell r="I118">
            <v>41.495021999999999</v>
          </cell>
          <cell r="J118" t="str">
            <v>034</v>
          </cell>
        </row>
        <row r="119">
          <cell r="A119" t="str">
            <v>04503</v>
          </cell>
          <cell r="B119" t="str">
            <v>EL POTRO BLANCO</v>
          </cell>
          <cell r="C119" t="str">
            <v>A-4 PK: 270</v>
          </cell>
          <cell r="D119" t="str">
            <v>LA CAROLINA</v>
          </cell>
          <cell r="E119" t="str">
            <v>JAEN</v>
          </cell>
          <cell r="F119" t="str">
            <v>23200</v>
          </cell>
          <cell r="G119" t="str">
            <v>953660077/953661617</v>
          </cell>
          <cell r="H119">
            <v>-3.613667</v>
          </cell>
          <cell r="I119">
            <v>38.266860999999999</v>
          </cell>
          <cell r="J119" t="str">
            <v>034</v>
          </cell>
        </row>
        <row r="120">
          <cell r="A120" t="str">
            <v>04512</v>
          </cell>
          <cell r="B120" t="str">
            <v>ASA MARBELLA</v>
          </cell>
          <cell r="C120" t="str">
            <v>N-340A PK: 182</v>
          </cell>
          <cell r="D120" t="str">
            <v>MARBELLA</v>
          </cell>
          <cell r="E120" t="str">
            <v>MALAGA</v>
          </cell>
          <cell r="F120" t="str">
            <v>29600</v>
          </cell>
          <cell r="G120" t="str">
            <v>952771896/952829048</v>
          </cell>
          <cell r="H120">
            <v>-4.8738679999999999</v>
          </cell>
          <cell r="I120">
            <v>36.509354999999999</v>
          </cell>
          <cell r="J120" t="str">
            <v>034</v>
          </cell>
        </row>
        <row r="121">
          <cell r="A121" t="str">
            <v>04531</v>
          </cell>
          <cell r="B121" t="str">
            <v>GAVISA</v>
          </cell>
          <cell r="C121" t="str">
            <v>CV-20 PK: 3</v>
          </cell>
          <cell r="D121" t="str">
            <v>CASTELLON DE LA PLANA</v>
          </cell>
          <cell r="E121" t="str">
            <v>CASTELLON</v>
          </cell>
          <cell r="F121" t="str">
            <v>12003</v>
          </cell>
          <cell r="G121" t="str">
            <v>964388819</v>
          </cell>
          <cell r="H121">
            <v>-1.8606999999999999E-2</v>
          </cell>
          <cell r="I121">
            <v>39.981886000000003</v>
          </cell>
          <cell r="J121" t="str">
            <v>034</v>
          </cell>
        </row>
        <row r="122">
          <cell r="A122" t="str">
            <v>04548</v>
          </cell>
          <cell r="B122" t="str">
            <v>LA MORENICA</v>
          </cell>
          <cell r="C122" t="str">
            <v>N-330A PK: 56</v>
          </cell>
          <cell r="D122" t="str">
            <v>VILLENA</v>
          </cell>
          <cell r="E122" t="str">
            <v>ALICANTE</v>
          </cell>
          <cell r="F122" t="str">
            <v>03400</v>
          </cell>
          <cell r="G122" t="str">
            <v>965801790/609661341</v>
          </cell>
          <cell r="H122">
            <v>-0.86909899999999995</v>
          </cell>
          <cell r="I122">
            <v>38.643490999999997</v>
          </cell>
          <cell r="J122" t="str">
            <v>034</v>
          </cell>
        </row>
        <row r="123">
          <cell r="A123" t="str">
            <v>04556</v>
          </cell>
          <cell r="B123" t="str">
            <v>JERONIMA POU</v>
          </cell>
          <cell r="C123" t="str">
            <v>MA-19 PK: 23</v>
          </cell>
          <cell r="D123" t="str">
            <v>LLUCHMAYOR</v>
          </cell>
          <cell r="E123" t="str">
            <v>BALEARES</v>
          </cell>
          <cell r="F123" t="str">
            <v>07620</v>
          </cell>
          <cell r="G123" t="str">
            <v>971120384</v>
          </cell>
          <cell r="H123">
            <v>2.8813260000000001</v>
          </cell>
          <cell r="I123">
            <v>39.494520999999999</v>
          </cell>
          <cell r="J123" t="str">
            <v>034</v>
          </cell>
        </row>
        <row r="124">
          <cell r="A124" t="str">
            <v>04568</v>
          </cell>
          <cell r="B124" t="str">
            <v>ONDA 1</v>
          </cell>
          <cell r="C124" t="str">
            <v>CV-20 PK: 16,8</v>
          </cell>
          <cell r="D124" t="str">
            <v>ONDA</v>
          </cell>
          <cell r="E124" t="str">
            <v>CASTELLON</v>
          </cell>
          <cell r="F124" t="str">
            <v>12200</v>
          </cell>
          <cell r="G124" t="str">
            <v>964602461/964600388</v>
          </cell>
          <cell r="H124">
            <v>-0.24767400000000001</v>
          </cell>
          <cell r="I124">
            <v>39.964305000000003</v>
          </cell>
          <cell r="J124" t="str">
            <v>034</v>
          </cell>
        </row>
        <row r="125">
          <cell r="A125" t="str">
            <v>04591</v>
          </cell>
          <cell r="B125" t="str">
            <v>SAN ANDRES</v>
          </cell>
          <cell r="C125" t="str">
            <v>N-111 PK: 223</v>
          </cell>
          <cell r="D125" t="str">
            <v>SORIA</v>
          </cell>
          <cell r="E125" t="str">
            <v>SORIA</v>
          </cell>
          <cell r="F125" t="str">
            <v>42004</v>
          </cell>
          <cell r="G125" t="str">
            <v>975245288/627468770</v>
          </cell>
          <cell r="H125">
            <v>-2.4783189999999999</v>
          </cell>
          <cell r="I125">
            <v>41.761251000000001</v>
          </cell>
          <cell r="J125" t="str">
            <v>034</v>
          </cell>
        </row>
        <row r="126">
          <cell r="A126" t="str">
            <v>04700</v>
          </cell>
          <cell r="B126" t="str">
            <v>SAN CAMILO</v>
          </cell>
          <cell r="C126" t="str">
            <v>N-232 PK: 416,1</v>
          </cell>
          <cell r="D126" t="str">
            <v>NAVARRETE</v>
          </cell>
          <cell r="E126" t="str">
            <v>LA RIOJA</v>
          </cell>
          <cell r="F126" t="str">
            <v>26370</v>
          </cell>
          <cell r="G126" t="str">
            <v>941440422</v>
          </cell>
          <cell r="H126">
            <v>-2.5312359999999998</v>
          </cell>
          <cell r="I126">
            <v>42.439694000000003</v>
          </cell>
          <cell r="J126" t="str">
            <v>034</v>
          </cell>
        </row>
        <row r="127">
          <cell r="A127" t="str">
            <v>04708</v>
          </cell>
          <cell r="B127" t="str">
            <v>EL BARCO DE VALDEORRAS</v>
          </cell>
          <cell r="C127" t="str">
            <v>MANUEL QUIROGA, 50</v>
          </cell>
          <cell r="D127" t="str">
            <v>EL BARCO DE VALDEORRAS</v>
          </cell>
          <cell r="E127" t="str">
            <v>ORENSE</v>
          </cell>
          <cell r="F127" t="str">
            <v>32300</v>
          </cell>
          <cell r="G127" t="str">
            <v>988320288/988322953</v>
          </cell>
          <cell r="H127">
            <v>-6.97872</v>
          </cell>
          <cell r="I127">
            <v>42.415489000000001</v>
          </cell>
          <cell r="J127" t="str">
            <v>034</v>
          </cell>
        </row>
        <row r="128">
          <cell r="A128" t="str">
            <v>04709</v>
          </cell>
          <cell r="B128" t="str">
            <v>MUROS</v>
          </cell>
          <cell r="C128" t="str">
            <v>C-550 PK: 34</v>
          </cell>
          <cell r="D128" t="str">
            <v>MUROS</v>
          </cell>
          <cell r="E128" t="str">
            <v>LA CORUÑA</v>
          </cell>
          <cell r="F128" t="str">
            <v>15250</v>
          </cell>
          <cell r="G128" t="str">
            <v>981826154</v>
          </cell>
          <cell r="H128">
            <v>-9.0629609999999996</v>
          </cell>
          <cell r="I128">
            <v>42.788705999999998</v>
          </cell>
          <cell r="J128" t="str">
            <v>034</v>
          </cell>
        </row>
        <row r="129">
          <cell r="A129" t="str">
            <v>04713</v>
          </cell>
          <cell r="B129" t="str">
            <v>SAHAGUN DE CAMPOS</v>
          </cell>
          <cell r="C129" t="str">
            <v>C-611 PK: 1,1</v>
          </cell>
          <cell r="D129" t="str">
            <v>SAHAGUN DE CAMPOS</v>
          </cell>
          <cell r="E129" t="str">
            <v>LEON</v>
          </cell>
          <cell r="F129" t="str">
            <v>24320</v>
          </cell>
          <cell r="G129" t="str">
            <v>987780097/609081826</v>
          </cell>
          <cell r="H129">
            <v>-5.0237429999999996</v>
          </cell>
          <cell r="I129">
            <v>42.368958999999997</v>
          </cell>
          <cell r="J129" t="str">
            <v>034</v>
          </cell>
        </row>
        <row r="130">
          <cell r="A130" t="str">
            <v>04720</v>
          </cell>
          <cell r="B130" t="str">
            <v>BARALLA</v>
          </cell>
          <cell r="C130" t="str">
            <v>N-VI PK: 470,3</v>
          </cell>
          <cell r="D130" t="str">
            <v>BARALLA</v>
          </cell>
          <cell r="E130" t="str">
            <v>LUGO</v>
          </cell>
          <cell r="F130" t="str">
            <v>27696</v>
          </cell>
          <cell r="G130" t="str">
            <v>982369561</v>
          </cell>
          <cell r="H130">
            <v>-7.2543059999999997</v>
          </cell>
          <cell r="I130">
            <v>42.893082999999997</v>
          </cell>
          <cell r="J130" t="str">
            <v>034</v>
          </cell>
        </row>
        <row r="131">
          <cell r="A131" t="str">
            <v>04725</v>
          </cell>
          <cell r="B131" t="str">
            <v>REMEY</v>
          </cell>
          <cell r="C131" t="str">
            <v>BOLIVIA ESQ. COLOMBIA, S/N</v>
          </cell>
          <cell r="D131" t="str">
            <v>MADRID</v>
          </cell>
          <cell r="E131" t="str">
            <v>MADRID</v>
          </cell>
          <cell r="F131" t="str">
            <v>28016</v>
          </cell>
          <cell r="G131" t="str">
            <v>914588902/914570681</v>
          </cell>
          <cell r="H131">
            <v>-3.6777839999999999</v>
          </cell>
          <cell r="I131">
            <v>40.457358999999997</v>
          </cell>
          <cell r="J131" t="str">
            <v>034</v>
          </cell>
        </row>
        <row r="132">
          <cell r="A132" t="str">
            <v>04875</v>
          </cell>
          <cell r="B132" t="str">
            <v>MURO DE ALCOY</v>
          </cell>
          <cell r="C132" t="str">
            <v>N-340 PK: 808,6</v>
          </cell>
          <cell r="D132" t="str">
            <v>MURO DE ALCOY</v>
          </cell>
          <cell r="E132" t="str">
            <v>ALICANTE</v>
          </cell>
          <cell r="F132" t="str">
            <v>03830</v>
          </cell>
          <cell r="G132" t="str">
            <v>965531596/965531856</v>
          </cell>
          <cell r="H132">
            <v>-0.44833899999999999</v>
          </cell>
          <cell r="I132">
            <v>38.781919000000002</v>
          </cell>
          <cell r="J132" t="str">
            <v>034</v>
          </cell>
        </row>
        <row r="133">
          <cell r="A133" t="str">
            <v>04901</v>
          </cell>
          <cell r="B133" t="str">
            <v>SANTA GENOVEVA</v>
          </cell>
          <cell r="C133" t="str">
            <v>SANTA GENOVEVA, 28</v>
          </cell>
          <cell r="D133" t="str">
            <v>MADRID</v>
          </cell>
          <cell r="E133" t="str">
            <v>MADRID</v>
          </cell>
          <cell r="F133" t="str">
            <v>28017</v>
          </cell>
          <cell r="G133" t="str">
            <v>914045450/693824193</v>
          </cell>
          <cell r="H133">
            <v>-3.648806</v>
          </cell>
          <cell r="I133">
            <v>40.424306000000001</v>
          </cell>
          <cell r="J133" t="str">
            <v>034</v>
          </cell>
        </row>
        <row r="134">
          <cell r="A134" t="str">
            <v>04918</v>
          </cell>
          <cell r="B134" t="str">
            <v>ALCANTARILLA</v>
          </cell>
          <cell r="C134" t="str">
            <v>N-340A PK: 650,1</v>
          </cell>
          <cell r="D134" t="str">
            <v>SANGONERA LA SECA</v>
          </cell>
          <cell r="E134" t="str">
            <v>MURCIA</v>
          </cell>
          <cell r="F134" t="str">
            <v>30835</v>
          </cell>
          <cell r="G134" t="str">
            <v>968809496</v>
          </cell>
          <cell r="H134">
            <v>-1.2256739999999999</v>
          </cell>
          <cell r="I134">
            <v>37.961866999999998</v>
          </cell>
          <cell r="J134" t="str">
            <v>034</v>
          </cell>
        </row>
        <row r="135">
          <cell r="A135" t="str">
            <v>04929</v>
          </cell>
          <cell r="B135" t="str">
            <v>NUESTRA SEÑORA DE LA PALMA</v>
          </cell>
          <cell r="C135" t="str">
            <v>N-IVA PK: 677</v>
          </cell>
          <cell r="D135" t="str">
            <v>SAN FERNANDO</v>
          </cell>
          <cell r="E135" t="str">
            <v>CADIZ</v>
          </cell>
          <cell r="F135" t="str">
            <v>11100</v>
          </cell>
          <cell r="G135" t="str">
            <v>956881055/956591396</v>
          </cell>
          <cell r="H135">
            <v>-6.1893399999999996</v>
          </cell>
          <cell r="I135">
            <v>36.468594000000003</v>
          </cell>
          <cell r="J135" t="str">
            <v>034</v>
          </cell>
        </row>
        <row r="136">
          <cell r="A136" t="str">
            <v>04960</v>
          </cell>
          <cell r="B136" t="str">
            <v>PUJANA LORENZO</v>
          </cell>
          <cell r="C136" t="str">
            <v>CORAZON DE MARIA, 76</v>
          </cell>
          <cell r="D136" t="str">
            <v>MADRID</v>
          </cell>
          <cell r="E136" t="str">
            <v>MADRID</v>
          </cell>
          <cell r="F136" t="str">
            <v>28002</v>
          </cell>
          <cell r="G136" t="str">
            <v>914150196/913504338</v>
          </cell>
          <cell r="H136">
            <v>-3.6660720000000002</v>
          </cell>
          <cell r="I136">
            <v>40.447575999999998</v>
          </cell>
          <cell r="J136" t="str">
            <v>034</v>
          </cell>
        </row>
        <row r="137">
          <cell r="A137" t="str">
            <v>04965</v>
          </cell>
          <cell r="B137" t="str">
            <v>VULCANO</v>
          </cell>
          <cell r="C137" t="str">
            <v>A-382 PK: 2</v>
          </cell>
          <cell r="D137" t="str">
            <v>JEREZ DE LA FRONTERA</v>
          </cell>
          <cell r="E137" t="str">
            <v>CADIZ</v>
          </cell>
          <cell r="F137" t="str">
            <v>11405</v>
          </cell>
          <cell r="G137" t="str">
            <v>956573259</v>
          </cell>
          <cell r="H137">
            <v>-6.1179220000000001</v>
          </cell>
          <cell r="I137">
            <v>36.686419000000001</v>
          </cell>
          <cell r="J137" t="str">
            <v>034</v>
          </cell>
        </row>
        <row r="138">
          <cell r="A138" t="str">
            <v>04995</v>
          </cell>
          <cell r="B138" t="str">
            <v>RIBARROJA</v>
          </cell>
          <cell r="C138" t="str">
            <v>V-6116 PK: 12,7</v>
          </cell>
          <cell r="D138" t="str">
            <v>RIBARROJA DE TURIA</v>
          </cell>
          <cell r="E138" t="str">
            <v>VALENCIA</v>
          </cell>
          <cell r="F138" t="str">
            <v>46190</v>
          </cell>
          <cell r="G138" t="str">
            <v>961653915</v>
          </cell>
          <cell r="H138">
            <v>-0.56297200000000003</v>
          </cell>
          <cell r="I138">
            <v>39.545166999999999</v>
          </cell>
          <cell r="J138" t="str">
            <v>034</v>
          </cell>
        </row>
        <row r="139">
          <cell r="A139" t="str">
            <v>05016</v>
          </cell>
          <cell r="B139" t="str">
            <v>CARIÑENA</v>
          </cell>
          <cell r="C139" t="str">
            <v>N-330 PK: 449,6</v>
          </cell>
          <cell r="D139" t="str">
            <v>CARIÑENA</v>
          </cell>
          <cell r="E139" t="str">
            <v>ZARAGOZA</v>
          </cell>
          <cell r="F139" t="str">
            <v>50400</v>
          </cell>
          <cell r="G139" t="str">
            <v>976620900/681223358</v>
          </cell>
          <cell r="H139">
            <v>-1.2196389999999999</v>
          </cell>
          <cell r="I139">
            <v>41.335639</v>
          </cell>
          <cell r="J139" t="str">
            <v>034</v>
          </cell>
        </row>
        <row r="140">
          <cell r="A140" t="str">
            <v>05167</v>
          </cell>
          <cell r="B140" t="str">
            <v>GRAZALEMA</v>
          </cell>
          <cell r="C140" t="str">
            <v>C-344 PK: 53</v>
          </cell>
          <cell r="D140" t="str">
            <v>GRAZALEMA</v>
          </cell>
          <cell r="E140" t="str">
            <v>CADIZ</v>
          </cell>
          <cell r="F140" t="str">
            <v>11610</v>
          </cell>
          <cell r="G140" t="str">
            <v>615964844</v>
          </cell>
          <cell r="H140">
            <v>-5.3679779999999999</v>
          </cell>
          <cell r="I140">
            <v>36.760461999999997</v>
          </cell>
          <cell r="J140" t="str">
            <v>034</v>
          </cell>
        </row>
        <row r="141">
          <cell r="A141" t="str">
            <v>05180</v>
          </cell>
          <cell r="B141" t="str">
            <v>VALLE DE HECHO</v>
          </cell>
          <cell r="C141" t="str">
            <v>A-176 PK: 27,4</v>
          </cell>
          <cell r="D141" t="str">
            <v>VALLE DE HECHO</v>
          </cell>
          <cell r="E141" t="str">
            <v>HUESCA</v>
          </cell>
          <cell r="F141" t="str">
            <v>22720</v>
          </cell>
          <cell r="G141" t="str">
            <v>974375321/974375081</v>
          </cell>
          <cell r="H141">
            <v>-0.748278</v>
          </cell>
          <cell r="I141">
            <v>42.740833000000002</v>
          </cell>
          <cell r="J141" t="str">
            <v>034</v>
          </cell>
        </row>
        <row r="142">
          <cell r="A142" t="str">
            <v>05287</v>
          </cell>
          <cell r="B142" t="str">
            <v>FUENTECILLAS</v>
          </cell>
          <cell r="C142" t="str">
            <v>PASEO LAS FUENTECILLAS, S/N</v>
          </cell>
          <cell r="D142" t="str">
            <v>BURGOS</v>
          </cell>
          <cell r="E142" t="str">
            <v>BURGOS</v>
          </cell>
          <cell r="F142" t="str">
            <v>09001</v>
          </cell>
          <cell r="G142" t="str">
            <v>947205208/947262497</v>
          </cell>
          <cell r="H142">
            <v>-3.7209379999999999</v>
          </cell>
          <cell r="I142">
            <v>42.342422999999997</v>
          </cell>
          <cell r="J142" t="str">
            <v>034</v>
          </cell>
        </row>
        <row r="143">
          <cell r="A143" t="str">
            <v>05360</v>
          </cell>
          <cell r="B143" t="str">
            <v>VALDECILLA</v>
          </cell>
          <cell r="C143" t="str">
            <v>AVDA. VALDECILLA, 14</v>
          </cell>
          <cell r="D143" t="str">
            <v>SANTANDER</v>
          </cell>
          <cell r="E143" t="str">
            <v>CANTABRIA</v>
          </cell>
          <cell r="F143" t="str">
            <v>39010</v>
          </cell>
          <cell r="G143" t="str">
            <v>942331107</v>
          </cell>
          <cell r="H143">
            <v>-3.828999</v>
          </cell>
          <cell r="I143">
            <v>43.458084999999997</v>
          </cell>
          <cell r="J143" t="str">
            <v>034</v>
          </cell>
        </row>
        <row r="144">
          <cell r="A144" t="str">
            <v>05369</v>
          </cell>
          <cell r="B144" t="str">
            <v>BANDEIRA</v>
          </cell>
          <cell r="C144" t="str">
            <v>N-525 PK: 309,1</v>
          </cell>
          <cell r="D144" t="str">
            <v>SILLEDA</v>
          </cell>
          <cell r="E144" t="str">
            <v>PONTEVEDRA</v>
          </cell>
          <cell r="F144" t="str">
            <v>36540</v>
          </cell>
          <cell r="G144" t="str">
            <v>649216101</v>
          </cell>
          <cell r="H144">
            <v>-8.3016819999999996</v>
          </cell>
          <cell r="I144">
            <v>42.728180999999999</v>
          </cell>
          <cell r="J144" t="str">
            <v>034</v>
          </cell>
        </row>
        <row r="145">
          <cell r="A145" t="str">
            <v>05377</v>
          </cell>
          <cell r="B145" t="str">
            <v>SERVICTORIA</v>
          </cell>
          <cell r="C145" t="str">
            <v>N-601 PK: 218,1</v>
          </cell>
          <cell r="D145" t="str">
            <v>LA MUDARRA</v>
          </cell>
          <cell r="E145" t="str">
            <v>VALLADOLID</v>
          </cell>
          <cell r="F145" t="str">
            <v>47630</v>
          </cell>
          <cell r="G145" t="str">
            <v>983565157/983565345</v>
          </cell>
          <cell r="H145">
            <v>-4.9417499999999999</v>
          </cell>
          <cell r="I145">
            <v>41.786250000000003</v>
          </cell>
          <cell r="J145" t="str">
            <v>034</v>
          </cell>
        </row>
        <row r="146">
          <cell r="A146" t="str">
            <v>05391</v>
          </cell>
          <cell r="B146" t="str">
            <v>SANTA COMBA</v>
          </cell>
          <cell r="C146" t="str">
            <v>LC-402 PK: 74,1</v>
          </cell>
          <cell r="D146" t="str">
            <v>SANTA COMBA</v>
          </cell>
          <cell r="E146" t="str">
            <v>LA CORUÑA</v>
          </cell>
          <cell r="F146" t="str">
            <v>15840</v>
          </cell>
          <cell r="G146" t="str">
            <v>981880391</v>
          </cell>
          <cell r="H146">
            <v>-8.8037779999999994</v>
          </cell>
          <cell r="I146">
            <v>43.033639000000001</v>
          </cell>
          <cell r="J146" t="str">
            <v>034</v>
          </cell>
        </row>
        <row r="147">
          <cell r="A147" t="str">
            <v>05396</v>
          </cell>
          <cell r="B147" t="str">
            <v>LUCO</v>
          </cell>
          <cell r="C147" t="str">
            <v>N-240-B PK: 11,8</v>
          </cell>
          <cell r="D147" t="str">
            <v>LUCO</v>
          </cell>
          <cell r="E147" t="str">
            <v>ALAVA</v>
          </cell>
          <cell r="F147" t="str">
            <v>01510</v>
          </cell>
          <cell r="G147" t="str">
            <v>945298002</v>
          </cell>
          <cell r="H147">
            <v>-2.6399789999999999</v>
          </cell>
          <cell r="I147">
            <v>42.940907000000003</v>
          </cell>
          <cell r="J147" t="str">
            <v>034</v>
          </cell>
        </row>
        <row r="148">
          <cell r="A148" t="str">
            <v>05397</v>
          </cell>
          <cell r="B148" t="str">
            <v>PUENTE ARCE</v>
          </cell>
          <cell r="C148" t="str">
            <v>N-611 PK: 197</v>
          </cell>
          <cell r="D148" t="str">
            <v>PUENTE ARCE</v>
          </cell>
          <cell r="E148" t="str">
            <v>CANTABRIA</v>
          </cell>
          <cell r="F148" t="str">
            <v>39478</v>
          </cell>
          <cell r="G148" t="str">
            <v>942575015/942575813</v>
          </cell>
          <cell r="H148">
            <v>-3.945767</v>
          </cell>
          <cell r="I148">
            <v>43.408475000000003</v>
          </cell>
          <cell r="J148" t="str">
            <v>034</v>
          </cell>
        </row>
        <row r="149">
          <cell r="A149" t="str">
            <v>05400</v>
          </cell>
          <cell r="B149" t="str">
            <v>EL CASTILLO</v>
          </cell>
          <cell r="C149" t="str">
            <v>C-101 PK: 47</v>
          </cell>
          <cell r="D149" t="str">
            <v>JADRAQUE</v>
          </cell>
          <cell r="E149" t="str">
            <v>GUADALAJARA</v>
          </cell>
          <cell r="F149" t="str">
            <v>19240</v>
          </cell>
          <cell r="G149" t="str">
            <v>949890435/949890428</v>
          </cell>
          <cell r="H149">
            <v>-2.9283890000000001</v>
          </cell>
          <cell r="I149">
            <v>40.922249999999998</v>
          </cell>
          <cell r="J149" t="str">
            <v>034</v>
          </cell>
        </row>
        <row r="150">
          <cell r="A150" t="str">
            <v>05408</v>
          </cell>
          <cell r="B150" t="str">
            <v>CAMBADOS</v>
          </cell>
          <cell r="C150" t="str">
            <v>PO-549 PK: 8,9</v>
          </cell>
          <cell r="D150" t="str">
            <v>CAMBADOS</v>
          </cell>
          <cell r="E150" t="str">
            <v>PONTEVEDRA</v>
          </cell>
          <cell r="F150" t="str">
            <v>36630</v>
          </cell>
          <cell r="G150" t="str">
            <v>986543158</v>
          </cell>
          <cell r="H150">
            <v>-8.8121639999999992</v>
          </cell>
          <cell r="I150">
            <v>42.525129999999997</v>
          </cell>
          <cell r="J150" t="str">
            <v>034</v>
          </cell>
        </row>
        <row r="151">
          <cell r="A151" t="str">
            <v>05419</v>
          </cell>
          <cell r="B151" t="str">
            <v>BARRACAS</v>
          </cell>
          <cell r="C151" t="str">
            <v>N-234 PK: 62,8</v>
          </cell>
          <cell r="D151" t="str">
            <v>BARRACAS</v>
          </cell>
          <cell r="E151" t="str">
            <v>CASTELLON</v>
          </cell>
          <cell r="F151" t="str">
            <v>12420</v>
          </cell>
          <cell r="G151" t="str">
            <v>964121169/964121064</v>
          </cell>
          <cell r="H151">
            <v>-0.69630599999999998</v>
          </cell>
          <cell r="I151">
            <v>40.016528000000001</v>
          </cell>
          <cell r="J151" t="str">
            <v>034</v>
          </cell>
        </row>
        <row r="152">
          <cell r="A152" t="str">
            <v>05421</v>
          </cell>
          <cell r="B152" t="str">
            <v>CINC PONTS</v>
          </cell>
          <cell r="C152" t="str">
            <v>N-340 PK: 1213,7</v>
          </cell>
          <cell r="D152" t="str">
            <v>VILLAFRANCA DEL PENEDES</v>
          </cell>
          <cell r="E152" t="str">
            <v>BARCELONA</v>
          </cell>
          <cell r="F152" t="str">
            <v>08720</v>
          </cell>
          <cell r="G152" t="str">
            <v>938921452/938921356</v>
          </cell>
          <cell r="H152">
            <v>1.7209810000000001</v>
          </cell>
          <cell r="I152">
            <v>41.350126000000003</v>
          </cell>
          <cell r="J152" t="str">
            <v>034</v>
          </cell>
        </row>
        <row r="153">
          <cell r="A153" t="str">
            <v>05424</v>
          </cell>
          <cell r="B153" t="str">
            <v>VENTA ALVAREZ</v>
          </cell>
          <cell r="C153" t="str">
            <v>A-472 PK: 85</v>
          </cell>
          <cell r="D153" t="str">
            <v>HUELVA</v>
          </cell>
          <cell r="E153" t="str">
            <v>HUELVA</v>
          </cell>
          <cell r="F153" t="str">
            <v>21007</v>
          </cell>
          <cell r="G153" t="str">
            <v>959221559/959400256</v>
          </cell>
          <cell r="H153">
            <v>-6.9103890000000003</v>
          </cell>
          <cell r="I153">
            <v>37.272846999999999</v>
          </cell>
          <cell r="J153" t="str">
            <v>034</v>
          </cell>
        </row>
        <row r="154">
          <cell r="A154" t="str">
            <v>05445</v>
          </cell>
          <cell r="B154" t="str">
            <v>BABEL</v>
          </cell>
          <cell r="C154" t="str">
            <v>AVDA. FEDERICO MAYO, ESQUINA AVDA. ELCHE</v>
          </cell>
          <cell r="D154" t="str">
            <v>ALICANTE</v>
          </cell>
          <cell r="E154" t="str">
            <v>ALICANTE</v>
          </cell>
          <cell r="F154" t="str">
            <v>03008</v>
          </cell>
          <cell r="G154" t="str">
            <v>965104606</v>
          </cell>
          <cell r="H154">
            <v>-0.50039400000000001</v>
          </cell>
          <cell r="I154">
            <v>38.337791000000003</v>
          </cell>
          <cell r="J154" t="str">
            <v>034</v>
          </cell>
        </row>
        <row r="155">
          <cell r="A155" t="str">
            <v>05459</v>
          </cell>
          <cell r="B155" t="str">
            <v>DIGES CUATRO CAMINOS</v>
          </cell>
          <cell r="C155" t="str">
            <v>N-IIA PK: 55,1</v>
          </cell>
          <cell r="D155" t="str">
            <v>GUADALAJARA</v>
          </cell>
          <cell r="E155" t="str">
            <v>GUADALAJARA</v>
          </cell>
          <cell r="F155" t="str">
            <v>19002</v>
          </cell>
          <cell r="G155" t="str">
            <v>949220004</v>
          </cell>
          <cell r="H155">
            <v>-3.1589719999999999</v>
          </cell>
          <cell r="I155">
            <v>40.622332999999998</v>
          </cell>
          <cell r="J155" t="str">
            <v>034</v>
          </cell>
        </row>
        <row r="156">
          <cell r="A156" t="str">
            <v>05467</v>
          </cell>
          <cell r="B156" t="str">
            <v>IBIZA-SAN JOSE</v>
          </cell>
          <cell r="C156" t="str">
            <v>PM-803 PK: 14,3</v>
          </cell>
          <cell r="D156" t="str">
            <v>SAN JOSE</v>
          </cell>
          <cell r="E156" t="str">
            <v>BALEARES</v>
          </cell>
          <cell r="F156" t="str">
            <v>07830</v>
          </cell>
          <cell r="G156" t="str">
            <v>971800118/971341032</v>
          </cell>
          <cell r="H156">
            <v>1.3055810000000001</v>
          </cell>
          <cell r="I156">
            <v>38.921745999999999</v>
          </cell>
          <cell r="J156" t="str">
            <v>034</v>
          </cell>
        </row>
        <row r="157">
          <cell r="A157" t="str">
            <v>05468</v>
          </cell>
          <cell r="B157" t="str">
            <v>IBIZA-SANTA EULALIA</v>
          </cell>
          <cell r="C157" t="str">
            <v>PM-810 PK: 3,3</v>
          </cell>
          <cell r="D157" t="str">
            <v>SANTA EULALIA DEL RIO</v>
          </cell>
          <cell r="E157" t="str">
            <v>BALEARES</v>
          </cell>
          <cell r="F157" t="str">
            <v>07840</v>
          </cell>
          <cell r="G157" t="str">
            <v>971339946/971342919</v>
          </cell>
          <cell r="H157">
            <v>1.4951110000000001</v>
          </cell>
          <cell r="I157">
            <v>38.984864999999999</v>
          </cell>
          <cell r="J157" t="str">
            <v>034</v>
          </cell>
        </row>
        <row r="158">
          <cell r="A158" t="str">
            <v>05470</v>
          </cell>
          <cell r="B158" t="str">
            <v>AVILES</v>
          </cell>
          <cell r="C158" t="str">
            <v>N-632 PK: 94,4</v>
          </cell>
          <cell r="D158" t="str">
            <v>AVILES</v>
          </cell>
          <cell r="E158" t="str">
            <v>ASTURIAS</v>
          </cell>
          <cell r="F158" t="str">
            <v>33400</v>
          </cell>
          <cell r="G158" t="str">
            <v>985560284/985564988</v>
          </cell>
          <cell r="H158">
            <v>-5.9242100000000004</v>
          </cell>
          <cell r="I158">
            <v>43.562075</v>
          </cell>
          <cell r="J158" t="str">
            <v>034</v>
          </cell>
        </row>
        <row r="159">
          <cell r="A159" t="str">
            <v>05480</v>
          </cell>
          <cell r="B159" t="str">
            <v>NUESTRA SEÑORA DE LOS REMEDIOS</v>
          </cell>
          <cell r="C159" t="str">
            <v>A-8006 PK: 22,2</v>
          </cell>
          <cell r="D159" t="str">
            <v>LA RINCONADA</v>
          </cell>
          <cell r="E159" t="str">
            <v>SEVILLA</v>
          </cell>
          <cell r="F159" t="str">
            <v>41309</v>
          </cell>
          <cell r="G159" t="str">
            <v>955952208</v>
          </cell>
          <cell r="H159">
            <v>-5.9971389999999998</v>
          </cell>
          <cell r="I159">
            <v>37.448833</v>
          </cell>
          <cell r="J159" t="str">
            <v>034</v>
          </cell>
        </row>
        <row r="160">
          <cell r="A160" t="str">
            <v>05502</v>
          </cell>
          <cell r="B160" t="str">
            <v>ESASA</v>
          </cell>
          <cell r="C160" t="str">
            <v>REYES CATOLICOS, 2</v>
          </cell>
          <cell r="D160" t="str">
            <v>VITORIA</v>
          </cell>
          <cell r="E160" t="str">
            <v>ALAVA</v>
          </cell>
          <cell r="F160" t="str">
            <v>01013</v>
          </cell>
          <cell r="G160" t="str">
            <v>945272543/683466717</v>
          </cell>
          <cell r="H160">
            <v>-2.6729440000000002</v>
          </cell>
          <cell r="I160">
            <v>42.854999999999997</v>
          </cell>
          <cell r="J160" t="str">
            <v>034</v>
          </cell>
        </row>
        <row r="161">
          <cell r="A161" t="str">
            <v>05505</v>
          </cell>
          <cell r="B161" t="str">
            <v>LAS ARENAS</v>
          </cell>
          <cell r="C161" t="str">
            <v>N-340A PK: 428,2</v>
          </cell>
          <cell r="D161" t="str">
            <v>AGUADULCE</v>
          </cell>
          <cell r="E161" t="str">
            <v>ALMERIA</v>
          </cell>
          <cell r="F161" t="str">
            <v>04720</v>
          </cell>
          <cell r="G161" t="str">
            <v>950340849</v>
          </cell>
          <cell r="H161">
            <v>-2.5929419999999999</v>
          </cell>
          <cell r="I161">
            <v>36.809297000000001</v>
          </cell>
          <cell r="J161" t="str">
            <v>034</v>
          </cell>
        </row>
        <row r="162">
          <cell r="A162" t="str">
            <v>05507</v>
          </cell>
          <cell r="B162" t="str">
            <v>CANDELEDA</v>
          </cell>
          <cell r="C162" t="str">
            <v>C-501 PK: ,5</v>
          </cell>
          <cell r="D162" t="str">
            <v>CANDELEDA</v>
          </cell>
          <cell r="E162" t="str">
            <v>AVILA</v>
          </cell>
          <cell r="F162" t="str">
            <v>05480</v>
          </cell>
          <cell r="G162" t="str">
            <v>920380149/920380007</v>
          </cell>
          <cell r="H162">
            <v>-5.2458330000000002</v>
          </cell>
          <cell r="I162">
            <v>40.154555999999999</v>
          </cell>
          <cell r="J162" t="str">
            <v>034</v>
          </cell>
        </row>
        <row r="163">
          <cell r="A163" t="str">
            <v>05515</v>
          </cell>
          <cell r="B163" t="str">
            <v>ALCUDIA</v>
          </cell>
          <cell r="C163" t="str">
            <v>C-713 PK: 51,1</v>
          </cell>
          <cell r="D163" t="str">
            <v>ALCUDIA</v>
          </cell>
          <cell r="E163" t="str">
            <v>BALEARES</v>
          </cell>
          <cell r="F163" t="str">
            <v>07400</v>
          </cell>
          <cell r="G163" t="str">
            <v>971545062/971516133</v>
          </cell>
          <cell r="H163">
            <v>3.0990000000000002</v>
          </cell>
          <cell r="I163">
            <v>39.847000000000001</v>
          </cell>
          <cell r="J163" t="str">
            <v>034</v>
          </cell>
        </row>
        <row r="164">
          <cell r="A164" t="str">
            <v>05527</v>
          </cell>
          <cell r="B164" t="str">
            <v>MITRE</v>
          </cell>
          <cell r="C164" t="str">
            <v>RONDA DEL GENERAL MITRE, 128</v>
          </cell>
          <cell r="D164" t="str">
            <v>BARCELONA</v>
          </cell>
          <cell r="E164" t="str">
            <v>BARCELONA</v>
          </cell>
          <cell r="F164" t="str">
            <v>08021</v>
          </cell>
          <cell r="G164" t="str">
            <v>934340470/934184896</v>
          </cell>
          <cell r="H164">
            <v>2.1379440000000001</v>
          </cell>
          <cell r="I164">
            <v>41.402583</v>
          </cell>
          <cell r="J164" t="str">
            <v>034</v>
          </cell>
        </row>
        <row r="165">
          <cell r="A165" t="str">
            <v>05537</v>
          </cell>
          <cell r="B165" t="str">
            <v>PASARON</v>
          </cell>
          <cell r="C165" t="str">
            <v>N-630 PK: 556,5</v>
          </cell>
          <cell r="D165" t="str">
            <v>CACERES</v>
          </cell>
          <cell r="E165" t="str">
            <v>CACERES</v>
          </cell>
          <cell r="F165" t="str">
            <v>10195</v>
          </cell>
          <cell r="G165" t="str">
            <v>927232855/926500315</v>
          </cell>
          <cell r="H165">
            <v>-6.3838400000000002</v>
          </cell>
          <cell r="I165">
            <v>39.453707999999999</v>
          </cell>
          <cell r="J165" t="str">
            <v>034</v>
          </cell>
        </row>
        <row r="166">
          <cell r="A166" t="str">
            <v>05544</v>
          </cell>
          <cell r="B166" t="str">
            <v>VILLARREAL I</v>
          </cell>
          <cell r="C166" t="str">
            <v>N-340A PK: 966,4</v>
          </cell>
          <cell r="D166" t="str">
            <v>VILLARREAL DE LOS INFANTES</v>
          </cell>
          <cell r="E166" t="str">
            <v>CASTELLON</v>
          </cell>
          <cell r="F166" t="str">
            <v>12540</v>
          </cell>
          <cell r="G166" t="str">
            <v>964537282/964532419</v>
          </cell>
          <cell r="H166">
            <v>-0.108</v>
          </cell>
          <cell r="I166">
            <v>39.9315</v>
          </cell>
          <cell r="J166" t="str">
            <v>034</v>
          </cell>
        </row>
        <row r="167">
          <cell r="A167" t="str">
            <v>05550</v>
          </cell>
          <cell r="B167" t="str">
            <v>MONTORO</v>
          </cell>
          <cell r="C167" t="str">
            <v>N-IVA PK: 358,5</v>
          </cell>
          <cell r="D167" t="str">
            <v>MONTORO</v>
          </cell>
          <cell r="E167" t="str">
            <v>CORDOBA</v>
          </cell>
          <cell r="F167" t="str">
            <v>14600</v>
          </cell>
          <cell r="G167" t="str">
            <v>957160149/957160046</v>
          </cell>
          <cell r="H167">
            <v>-4.3855700000000004</v>
          </cell>
          <cell r="I167">
            <v>38.008222000000004</v>
          </cell>
          <cell r="J167" t="str">
            <v>034</v>
          </cell>
        </row>
        <row r="168">
          <cell r="A168" t="str">
            <v>05552</v>
          </cell>
          <cell r="B168" t="str">
            <v>MESEGO</v>
          </cell>
          <cell r="C168" t="str">
            <v>N-IVA PK: 424</v>
          </cell>
          <cell r="D168" t="str">
            <v>ALDEA QUINTANA</v>
          </cell>
          <cell r="E168" t="str">
            <v>CORDOBA</v>
          </cell>
          <cell r="F168" t="str">
            <v>14191</v>
          </cell>
          <cell r="G168" t="str">
            <v>957306118/957306524</v>
          </cell>
          <cell r="H168">
            <v>-4.8631679999999999</v>
          </cell>
          <cell r="I168">
            <v>37.715235999999997</v>
          </cell>
          <cell r="J168" t="str">
            <v>034</v>
          </cell>
        </row>
        <row r="169">
          <cell r="A169" t="str">
            <v>05558</v>
          </cell>
          <cell r="B169" t="str">
            <v>MOLINA DE ARAGON II</v>
          </cell>
          <cell r="C169" t="str">
            <v>N-211 PK: 60</v>
          </cell>
          <cell r="D169" t="str">
            <v>MOLINA DE ARAGON</v>
          </cell>
          <cell r="E169" t="str">
            <v>GUADALAJARA</v>
          </cell>
          <cell r="F169" t="str">
            <v>19300</v>
          </cell>
          <cell r="G169" t="str">
            <v>949832022/949832208</v>
          </cell>
          <cell r="H169">
            <v>-1.882765</v>
          </cell>
          <cell r="I169">
            <v>40.844678999999999</v>
          </cell>
          <cell r="J169" t="str">
            <v>034</v>
          </cell>
        </row>
        <row r="170">
          <cell r="A170" t="str">
            <v>05567</v>
          </cell>
          <cell r="B170" t="str">
            <v>MOIA</v>
          </cell>
          <cell r="C170" t="str">
            <v>N-141-C PK: 27,3</v>
          </cell>
          <cell r="D170" t="str">
            <v>MOYA</v>
          </cell>
          <cell r="E170" t="str">
            <v>BARCELONA</v>
          </cell>
          <cell r="F170" t="str">
            <v>08180</v>
          </cell>
          <cell r="G170" t="str">
            <v>938300206</v>
          </cell>
          <cell r="H170">
            <v>2.1021679999999998</v>
          </cell>
          <cell r="I170">
            <v>41.809325999999999</v>
          </cell>
          <cell r="J170" t="str">
            <v>034</v>
          </cell>
        </row>
        <row r="171">
          <cell r="A171" t="str">
            <v>05571</v>
          </cell>
          <cell r="B171" t="str">
            <v>SAN JUAN DEL PUERTO I</v>
          </cell>
          <cell r="C171" t="str">
            <v>A-472 PK: 75</v>
          </cell>
          <cell r="D171" t="str">
            <v>SAN JUAN DEL PUERTO</v>
          </cell>
          <cell r="E171" t="str">
            <v>HUELVA</v>
          </cell>
          <cell r="F171" t="str">
            <v>21610</v>
          </cell>
          <cell r="G171" t="str">
            <v>959356040/639692287</v>
          </cell>
          <cell r="H171">
            <v>-6.8273270000000004</v>
          </cell>
          <cell r="I171">
            <v>37.315736999999999</v>
          </cell>
          <cell r="J171" t="str">
            <v>034</v>
          </cell>
        </row>
        <row r="172">
          <cell r="A172" t="str">
            <v>05586</v>
          </cell>
          <cell r="B172" t="str">
            <v>ARCA</v>
          </cell>
          <cell r="C172" t="str">
            <v>N-547 PK: 85,1</v>
          </cell>
          <cell r="D172" t="str">
            <v>EL PINO</v>
          </cell>
          <cell r="E172" t="str">
            <v>LA CORUÑA</v>
          </cell>
          <cell r="F172" t="str">
            <v>15821</v>
          </cell>
          <cell r="G172" t="str">
            <v>981511036</v>
          </cell>
          <cell r="H172">
            <v>-8.3584999999999994</v>
          </cell>
          <cell r="I172">
            <v>42.910083</v>
          </cell>
          <cell r="J172" t="str">
            <v>034</v>
          </cell>
        </row>
        <row r="173">
          <cell r="A173" t="str">
            <v>05588</v>
          </cell>
          <cell r="B173" t="str">
            <v>ESOER</v>
          </cell>
          <cell r="C173" t="str">
            <v>N-630A PK: 469,5</v>
          </cell>
          <cell r="D173" t="str">
            <v>PLASENCIA</v>
          </cell>
          <cell r="E173" t="str">
            <v>CACERES</v>
          </cell>
          <cell r="F173" t="str">
            <v>10600</v>
          </cell>
          <cell r="G173" t="str">
            <v>927410034/927410633</v>
          </cell>
          <cell r="H173">
            <v>-6.0918859999999997</v>
          </cell>
          <cell r="I173">
            <v>40.036414999999998</v>
          </cell>
          <cell r="J173" t="str">
            <v>034</v>
          </cell>
        </row>
        <row r="174">
          <cell r="A174" t="str">
            <v>05597</v>
          </cell>
          <cell r="B174" t="str">
            <v>GUALDA</v>
          </cell>
          <cell r="C174" t="str">
            <v>N-230 PK: 3,2</v>
          </cell>
          <cell r="D174" t="str">
            <v>LERIDA</v>
          </cell>
          <cell r="E174" t="str">
            <v>LERIDA</v>
          </cell>
          <cell r="F174" t="str">
            <v>25005</v>
          </cell>
          <cell r="G174" t="str">
            <v>973233100</v>
          </cell>
          <cell r="H174">
            <v>0.61350499999999997</v>
          </cell>
          <cell r="I174">
            <v>41.643912</v>
          </cell>
          <cell r="J174" t="str">
            <v>034</v>
          </cell>
        </row>
        <row r="175">
          <cell r="A175" t="str">
            <v>05612</v>
          </cell>
          <cell r="B175" t="str">
            <v>DISCO</v>
          </cell>
          <cell r="C175" t="str">
            <v>A-6 PK: 11,6</v>
          </cell>
          <cell r="D175" t="str">
            <v>MADRID</v>
          </cell>
          <cell r="E175" t="str">
            <v>MADRID</v>
          </cell>
          <cell r="F175" t="str">
            <v>28023</v>
          </cell>
          <cell r="G175" t="str">
            <v>913729522</v>
          </cell>
          <cell r="H175">
            <v>-3.8010389999999998</v>
          </cell>
          <cell r="I175">
            <v>40.465927000000001</v>
          </cell>
          <cell r="J175" t="str">
            <v>034</v>
          </cell>
        </row>
        <row r="176">
          <cell r="A176" t="str">
            <v>05613</v>
          </cell>
          <cell r="B176" t="str">
            <v>SAN CRISTOBAL</v>
          </cell>
          <cell r="C176" t="str">
            <v>C-341 PK: 57,4</v>
          </cell>
          <cell r="D176" t="str">
            <v>RONDA</v>
          </cell>
          <cell r="E176" t="str">
            <v>MALAGA</v>
          </cell>
          <cell r="F176" t="str">
            <v>29400</v>
          </cell>
          <cell r="G176" t="str">
            <v>952872483/629150131</v>
          </cell>
          <cell r="H176">
            <v>-5.15625</v>
          </cell>
          <cell r="I176">
            <v>36.747666000000002</v>
          </cell>
          <cell r="J176" t="str">
            <v>034</v>
          </cell>
        </row>
        <row r="177">
          <cell r="A177" t="str">
            <v>05617</v>
          </cell>
          <cell r="B177" t="str">
            <v>AGUILAS</v>
          </cell>
          <cell r="C177" t="str">
            <v>C-3211A PK: 94,6</v>
          </cell>
          <cell r="D177" t="str">
            <v>AGUILAS</v>
          </cell>
          <cell r="E177" t="str">
            <v>MURCIA</v>
          </cell>
          <cell r="F177" t="str">
            <v>30880</v>
          </cell>
          <cell r="G177" t="str">
            <v>968410490</v>
          </cell>
          <cell r="H177">
            <v>-1.586422</v>
          </cell>
          <cell r="I177">
            <v>37.408777999999998</v>
          </cell>
          <cell r="J177" t="str">
            <v>034</v>
          </cell>
        </row>
        <row r="178">
          <cell r="A178" t="str">
            <v>05625</v>
          </cell>
          <cell r="B178" t="str">
            <v>LOS ARCOS</v>
          </cell>
          <cell r="C178" t="str">
            <v>N-111 PK: 358,6</v>
          </cell>
          <cell r="D178" t="str">
            <v>LOS ARCOS</v>
          </cell>
          <cell r="E178" t="str">
            <v>NAVARRA</v>
          </cell>
          <cell r="F178" t="str">
            <v>31210</v>
          </cell>
          <cell r="G178" t="str">
            <v>948640002</v>
          </cell>
          <cell r="H178">
            <v>-2.1808329999999998</v>
          </cell>
          <cell r="I178">
            <v>42.55556</v>
          </cell>
          <cell r="J178" t="str">
            <v>034</v>
          </cell>
        </row>
        <row r="179">
          <cell r="A179" t="str">
            <v>05630</v>
          </cell>
          <cell r="B179" t="str">
            <v>POLA DE LENA</v>
          </cell>
          <cell r="C179" t="str">
            <v>A-66 PK: 58,5</v>
          </cell>
          <cell r="D179" t="str">
            <v>POLA DE LENA</v>
          </cell>
          <cell r="E179" t="str">
            <v>ASTURIAS</v>
          </cell>
          <cell r="F179" t="str">
            <v>33630</v>
          </cell>
          <cell r="G179" t="str">
            <v>985491192/985492554</v>
          </cell>
          <cell r="H179">
            <v>-5.8112760000000003</v>
          </cell>
          <cell r="I179">
            <v>43.181832999999997</v>
          </cell>
          <cell r="J179" t="str">
            <v>034</v>
          </cell>
        </row>
        <row r="180">
          <cell r="A180" t="str">
            <v>05652</v>
          </cell>
          <cell r="B180" t="str">
            <v>AREA TORRES</v>
          </cell>
          <cell r="C180" t="str">
            <v>N-634A PK: 232,3</v>
          </cell>
          <cell r="D180" t="str">
            <v>TORRELAVEGA</v>
          </cell>
          <cell r="E180" t="str">
            <v>CANTABRIA</v>
          </cell>
          <cell r="F180" t="str">
            <v>39300</v>
          </cell>
          <cell r="G180" t="str">
            <v>942881066/942884268</v>
          </cell>
          <cell r="H180">
            <v>-4.0692820000000003</v>
          </cell>
          <cell r="I180">
            <v>43.356071999999998</v>
          </cell>
          <cell r="J180" t="str">
            <v>034</v>
          </cell>
        </row>
        <row r="181">
          <cell r="A181" t="str">
            <v>05665</v>
          </cell>
          <cell r="B181" t="str">
            <v>GIL</v>
          </cell>
          <cell r="C181" t="str">
            <v>A-231 PK: 20,3</v>
          </cell>
          <cell r="D181" t="str">
            <v>VALDERROBRES</v>
          </cell>
          <cell r="E181" t="str">
            <v>TERUEL</v>
          </cell>
          <cell r="F181" t="str">
            <v>44580</v>
          </cell>
          <cell r="G181" t="str">
            <v>978850065/978890472</v>
          </cell>
          <cell r="H181">
            <v>0.15087100000000001</v>
          </cell>
          <cell r="I181">
            <v>40.872503000000002</v>
          </cell>
          <cell r="J181" t="str">
            <v>034</v>
          </cell>
        </row>
        <row r="182">
          <cell r="A182" t="str">
            <v>05684</v>
          </cell>
          <cell r="B182" t="str">
            <v>SETABENSES</v>
          </cell>
          <cell r="C182" t="str">
            <v>N-340 PK: 844,2</v>
          </cell>
          <cell r="D182" t="str">
            <v>JATIVA</v>
          </cell>
          <cell r="E182" t="str">
            <v>VALENCIA</v>
          </cell>
          <cell r="F182" t="str">
            <v>46800</v>
          </cell>
          <cell r="G182" t="str">
            <v>962275178/962273019</v>
          </cell>
          <cell r="H182">
            <v>-0.51338899999999998</v>
          </cell>
          <cell r="I182">
            <v>38.990583000000001</v>
          </cell>
          <cell r="J182" t="str">
            <v>034</v>
          </cell>
        </row>
        <row r="183">
          <cell r="A183" t="str">
            <v>05694</v>
          </cell>
          <cell r="B183" t="str">
            <v>RAIGADA VALDETRONCO</v>
          </cell>
          <cell r="C183" t="str">
            <v>N-VIA PK: 196,9</v>
          </cell>
          <cell r="D183" t="str">
            <v>VEGA DE VALDETRONCO</v>
          </cell>
          <cell r="E183" t="str">
            <v>VALLADOLID</v>
          </cell>
          <cell r="F183" t="str">
            <v>47133</v>
          </cell>
          <cell r="G183" t="str">
            <v>606938444/679442818</v>
          </cell>
          <cell r="H183">
            <v>-5.12181</v>
          </cell>
          <cell r="I183">
            <v>41.597814999999997</v>
          </cell>
          <cell r="J183" t="str">
            <v>034</v>
          </cell>
        </row>
        <row r="184">
          <cell r="A184" t="str">
            <v>05714</v>
          </cell>
          <cell r="B184" t="str">
            <v>EL CRUCE</v>
          </cell>
          <cell r="C184" t="str">
            <v>CV-865 PK: 18</v>
          </cell>
          <cell r="D184" t="str">
            <v>SANTA POLA</v>
          </cell>
          <cell r="E184" t="str">
            <v>ALICANTE</v>
          </cell>
          <cell r="F184" t="str">
            <v>03130</v>
          </cell>
          <cell r="G184" t="str">
            <v>966693690/966690517</v>
          </cell>
          <cell r="H184">
            <v>-0.56866700000000003</v>
          </cell>
          <cell r="I184">
            <v>38.199485000000003</v>
          </cell>
          <cell r="J184" t="str">
            <v>034</v>
          </cell>
        </row>
        <row r="185">
          <cell r="A185" t="str">
            <v>05719</v>
          </cell>
          <cell r="B185" t="str">
            <v>ULLARO</v>
          </cell>
          <cell r="C185" t="str">
            <v>C-713 PK: 38,3</v>
          </cell>
          <cell r="D185" t="str">
            <v>CAMPANET</v>
          </cell>
          <cell r="E185" t="str">
            <v>BALEARES</v>
          </cell>
          <cell r="F185" t="str">
            <v>07310</v>
          </cell>
          <cell r="G185" t="str">
            <v>971516133</v>
          </cell>
          <cell r="H185">
            <v>2.9894599999999998</v>
          </cell>
          <cell r="I185">
            <v>39.775548999999998</v>
          </cell>
          <cell r="J185" t="str">
            <v>034</v>
          </cell>
        </row>
        <row r="186">
          <cell r="A186" t="str">
            <v>05735</v>
          </cell>
          <cell r="B186" t="str">
            <v>VERDERA</v>
          </cell>
          <cell r="C186" t="str">
            <v>N-340 PK: 1051</v>
          </cell>
          <cell r="D186" t="str">
            <v>VINAROZ</v>
          </cell>
          <cell r="E186" t="str">
            <v>CASTELLON</v>
          </cell>
          <cell r="F186" t="str">
            <v>12500</v>
          </cell>
          <cell r="G186" t="str">
            <v>964401504/964400041</v>
          </cell>
          <cell r="H186">
            <v>0.464308</v>
          </cell>
          <cell r="I186">
            <v>40.468415</v>
          </cell>
          <cell r="J186" t="str">
            <v>034</v>
          </cell>
        </row>
        <row r="187">
          <cell r="A187" t="str">
            <v>05748</v>
          </cell>
          <cell r="B187" t="str">
            <v>SAN ANDRES</v>
          </cell>
          <cell r="C187" t="str">
            <v>A-316 PK: 67,5</v>
          </cell>
          <cell r="D187" t="str">
            <v>TORREDELCAMPO</v>
          </cell>
          <cell r="E187" t="str">
            <v>JAEN</v>
          </cell>
          <cell r="F187" t="str">
            <v>23640</v>
          </cell>
          <cell r="G187" t="str">
            <v>953567203</v>
          </cell>
          <cell r="H187">
            <v>-3.8993609999999999</v>
          </cell>
          <cell r="I187">
            <v>37.773916999999997</v>
          </cell>
          <cell r="J187" t="str">
            <v>034</v>
          </cell>
        </row>
        <row r="188">
          <cell r="A188" t="str">
            <v>05752</v>
          </cell>
          <cell r="B188" t="str">
            <v>LOS ROSALES</v>
          </cell>
          <cell r="C188" t="str">
            <v>A-6 PK: 374,8</v>
          </cell>
          <cell r="D188" t="str">
            <v>ALMAZCARA</v>
          </cell>
          <cell r="E188" t="str">
            <v>LEON</v>
          </cell>
          <cell r="F188" t="str">
            <v>24398</v>
          </cell>
          <cell r="G188" t="str">
            <v>987467566</v>
          </cell>
          <cell r="H188">
            <v>-6.50434</v>
          </cell>
          <cell r="I188">
            <v>42.597828</v>
          </cell>
          <cell r="J188" t="str">
            <v>034</v>
          </cell>
        </row>
        <row r="189">
          <cell r="A189" t="str">
            <v>05770</v>
          </cell>
          <cell r="B189" t="str">
            <v>IRUN</v>
          </cell>
          <cell r="C189" t="str">
            <v>N-I PK: 480,5</v>
          </cell>
          <cell r="D189" t="str">
            <v>IRUN</v>
          </cell>
          <cell r="E189" t="str">
            <v>GUIPUZCOA</v>
          </cell>
          <cell r="F189" t="str">
            <v>20305</v>
          </cell>
          <cell r="G189" t="str">
            <v>943638412/630935494</v>
          </cell>
          <cell r="H189">
            <v>-1.827304</v>
          </cell>
          <cell r="I189">
            <v>43.328941</v>
          </cell>
          <cell r="J189" t="str">
            <v>034</v>
          </cell>
        </row>
        <row r="190">
          <cell r="A190" t="str">
            <v>05775</v>
          </cell>
          <cell r="B190" t="str">
            <v>SAN MIGUEL</v>
          </cell>
          <cell r="C190" t="str">
            <v>A-364 PK: 41</v>
          </cell>
          <cell r="D190" t="str">
            <v>MARCHENA</v>
          </cell>
          <cell r="E190" t="str">
            <v>SEVILLA</v>
          </cell>
          <cell r="F190" t="str">
            <v>41620</v>
          </cell>
          <cell r="G190" t="str">
            <v>955846112/699618667</v>
          </cell>
          <cell r="H190">
            <v>-5.4180060000000001</v>
          </cell>
          <cell r="I190">
            <v>37.321675999999997</v>
          </cell>
          <cell r="J190" t="str">
            <v>034</v>
          </cell>
        </row>
        <row r="191">
          <cell r="A191" t="str">
            <v>05780</v>
          </cell>
          <cell r="B191" t="str">
            <v>SUCARSU</v>
          </cell>
          <cell r="C191" t="str">
            <v>N-332 PK: 254,5</v>
          </cell>
          <cell r="D191" t="str">
            <v>SUECA</v>
          </cell>
          <cell r="E191" t="str">
            <v>VALENCIA</v>
          </cell>
          <cell r="F191" t="str">
            <v>46410</v>
          </cell>
          <cell r="G191" t="str">
            <v>961700060</v>
          </cell>
          <cell r="H191">
            <v>-0.30250899999999997</v>
          </cell>
          <cell r="I191">
            <v>39.197631999999999</v>
          </cell>
          <cell r="J191" t="str">
            <v>034</v>
          </cell>
        </row>
        <row r="192">
          <cell r="A192" t="str">
            <v>05821</v>
          </cell>
          <cell r="B192" t="str">
            <v>SAN ESTEBAN</v>
          </cell>
          <cell r="C192" t="str">
            <v>A-6 PK: 249,7</v>
          </cell>
          <cell r="D192" t="str">
            <v>SAN ESTEBAN DEL MOLAR</v>
          </cell>
          <cell r="E192" t="str">
            <v>ZAMORA</v>
          </cell>
          <cell r="F192" t="str">
            <v>49650</v>
          </cell>
          <cell r="G192" t="str">
            <v>980669087/627727533</v>
          </cell>
          <cell r="H192">
            <v>-5.5451730000000001</v>
          </cell>
          <cell r="I192">
            <v>41.936774999999997</v>
          </cell>
          <cell r="J192" t="str">
            <v>034</v>
          </cell>
        </row>
        <row r="193">
          <cell r="A193" t="str">
            <v>05840</v>
          </cell>
          <cell r="B193" t="str">
            <v>SAN MARINO</v>
          </cell>
          <cell r="C193" t="str">
            <v>N-432 PK: 313,30000000000001</v>
          </cell>
          <cell r="D193" t="str">
            <v>CASTRO DEL RIO</v>
          </cell>
          <cell r="E193" t="str">
            <v>CORDOBA</v>
          </cell>
          <cell r="F193" t="str">
            <v>14840</v>
          </cell>
          <cell r="G193" t="str">
            <v>957370374</v>
          </cell>
          <cell r="H193">
            <v>-4.495743</v>
          </cell>
          <cell r="I193">
            <v>37.688521000000001</v>
          </cell>
          <cell r="J193" t="str">
            <v>034</v>
          </cell>
        </row>
        <row r="194">
          <cell r="A194" t="str">
            <v>05865</v>
          </cell>
          <cell r="B194" t="str">
            <v>LA POBLA</v>
          </cell>
          <cell r="C194" t="str">
            <v>C-13 PK: 94,5</v>
          </cell>
          <cell r="D194" t="str">
            <v>LA POBLA DE SEGUR</v>
          </cell>
          <cell r="E194" t="str">
            <v>LERIDA</v>
          </cell>
          <cell r="F194" t="str">
            <v>25500</v>
          </cell>
          <cell r="G194" t="str">
            <v>973680479</v>
          </cell>
          <cell r="H194">
            <v>0.96527799999999997</v>
          </cell>
          <cell r="I194">
            <v>42.238306000000001</v>
          </cell>
          <cell r="J194" t="str">
            <v>034</v>
          </cell>
        </row>
        <row r="195">
          <cell r="A195" t="str">
            <v>05868</v>
          </cell>
          <cell r="B195" t="str">
            <v>SAN ARCADIO</v>
          </cell>
          <cell r="C195" t="str">
            <v>SE-430 PK: 34,1</v>
          </cell>
          <cell r="D195" t="str">
            <v>OSUNA</v>
          </cell>
          <cell r="E195" t="str">
            <v>SEVILLA</v>
          </cell>
          <cell r="F195" t="str">
            <v>41640</v>
          </cell>
          <cell r="G195" t="str">
            <v>954810016</v>
          </cell>
          <cell r="H195">
            <v>-5.1132270000000002</v>
          </cell>
          <cell r="I195">
            <v>37.238793000000001</v>
          </cell>
          <cell r="J195" t="str">
            <v>034</v>
          </cell>
        </row>
        <row r="196">
          <cell r="A196" t="str">
            <v>05887</v>
          </cell>
          <cell r="B196" t="str">
            <v>AEROPUERTO</v>
          </cell>
          <cell r="C196" t="str">
            <v>A-4 PK: 535,8</v>
          </cell>
          <cell r="D196" t="str">
            <v>SEVILLA</v>
          </cell>
          <cell r="E196" t="str">
            <v>SEVILLA</v>
          </cell>
          <cell r="F196" t="str">
            <v>41020</v>
          </cell>
          <cell r="G196" t="str">
            <v>954513314/954255405</v>
          </cell>
          <cell r="H196">
            <v>-5.9278459999999997</v>
          </cell>
          <cell r="I196">
            <v>37.414855000000003</v>
          </cell>
          <cell r="J196" t="str">
            <v>034</v>
          </cell>
        </row>
        <row r="197">
          <cell r="A197" t="str">
            <v>05900</v>
          </cell>
          <cell r="B197" t="str">
            <v>TIERCAS I</v>
          </cell>
          <cell r="C197" t="str">
            <v>N-340 PK: 963,7</v>
          </cell>
          <cell r="D197" t="str">
            <v>ALQUERIAS DEL NIÑO PERDIDO</v>
          </cell>
          <cell r="E197" t="str">
            <v>CASTELLON</v>
          </cell>
          <cell r="F197" t="str">
            <v>12539</v>
          </cell>
          <cell r="G197" t="str">
            <v>964591807</v>
          </cell>
          <cell r="H197">
            <v>-0.120629</v>
          </cell>
          <cell r="I197">
            <v>39.897846999999999</v>
          </cell>
          <cell r="J197" t="str">
            <v>034</v>
          </cell>
        </row>
        <row r="198">
          <cell r="A198" t="str">
            <v>05909</v>
          </cell>
          <cell r="B198" t="str">
            <v>DANTXARINEA II</v>
          </cell>
          <cell r="C198" t="str">
            <v>N-121-B PK: 79,9</v>
          </cell>
          <cell r="D198" t="str">
            <v>URDAX</v>
          </cell>
          <cell r="E198" t="str">
            <v>NAVARRA</v>
          </cell>
          <cell r="F198" t="str">
            <v>31711</v>
          </cell>
          <cell r="G198" t="str">
            <v>948599250/661073016</v>
          </cell>
          <cell r="H198">
            <v>-1.5056670000000001</v>
          </cell>
          <cell r="I198">
            <v>43.287444000000001</v>
          </cell>
          <cell r="J198" t="str">
            <v>034</v>
          </cell>
        </row>
        <row r="199">
          <cell r="A199" t="str">
            <v>05938</v>
          </cell>
          <cell r="B199" t="str">
            <v>GEVORA</v>
          </cell>
          <cell r="C199" t="str">
            <v>EX-100 PK: 82,9</v>
          </cell>
          <cell r="D199" t="str">
            <v>GEVORA DEL CAUDILLO</v>
          </cell>
          <cell r="E199" t="str">
            <v>BADAJOZ</v>
          </cell>
          <cell r="F199" t="str">
            <v>06180</v>
          </cell>
          <cell r="G199" t="str">
            <v>924430054/619477776</v>
          </cell>
          <cell r="H199">
            <v>-6.9449680000000003</v>
          </cell>
          <cell r="I199">
            <v>38.921363999999997</v>
          </cell>
          <cell r="J199" t="str">
            <v>034</v>
          </cell>
        </row>
        <row r="200">
          <cell r="A200" t="str">
            <v>05960</v>
          </cell>
          <cell r="B200" t="str">
            <v>ERRASTI SUR</v>
          </cell>
          <cell r="C200" t="str">
            <v>N-VA PK: 340</v>
          </cell>
          <cell r="D200" t="str">
            <v>MERIDA</v>
          </cell>
          <cell r="E200" t="str">
            <v>BADAJOZ</v>
          </cell>
          <cell r="F200" t="str">
            <v>06800</v>
          </cell>
          <cell r="G200" t="str">
            <v>924319210/924343078</v>
          </cell>
          <cell r="H200">
            <v>-6.3319279999999996</v>
          </cell>
          <cell r="I200">
            <v>38.914952</v>
          </cell>
          <cell r="J200" t="str">
            <v>034</v>
          </cell>
        </row>
        <row r="201">
          <cell r="A201" t="str">
            <v>05969</v>
          </cell>
          <cell r="B201" t="str">
            <v>ALCOLEA</v>
          </cell>
          <cell r="C201" t="str">
            <v>A-431 PK: 89,1</v>
          </cell>
          <cell r="D201" t="str">
            <v>ALCOLEA DEL RIO</v>
          </cell>
          <cell r="E201" t="str">
            <v>SEVILLA</v>
          </cell>
          <cell r="F201" t="str">
            <v>41449</v>
          </cell>
          <cell r="G201" t="str">
            <v>955644332</v>
          </cell>
          <cell r="H201">
            <v>-5.6670559999999996</v>
          </cell>
          <cell r="I201">
            <v>37.617860999999998</v>
          </cell>
          <cell r="J201" t="str">
            <v>034</v>
          </cell>
        </row>
        <row r="202">
          <cell r="A202" t="str">
            <v>05972</v>
          </cell>
          <cell r="B202" t="str">
            <v>LAS TORRES</v>
          </cell>
          <cell r="C202" t="str">
            <v>N-344A PK: 9,6</v>
          </cell>
          <cell r="D202" t="str">
            <v>LAS TORRES DE COTILLAS</v>
          </cell>
          <cell r="E202" t="str">
            <v>MURCIA</v>
          </cell>
          <cell r="F202" t="str">
            <v>30565</v>
          </cell>
          <cell r="G202" t="str">
            <v>968626667</v>
          </cell>
          <cell r="H202">
            <v>-1.243833</v>
          </cell>
          <cell r="I202">
            <v>38.036889000000002</v>
          </cell>
          <cell r="J202" t="str">
            <v>034</v>
          </cell>
        </row>
        <row r="203">
          <cell r="A203" t="str">
            <v>05977</v>
          </cell>
          <cell r="B203" t="str">
            <v>LA PISTA</v>
          </cell>
          <cell r="C203" t="str">
            <v>N-603 PK: 94,5</v>
          </cell>
          <cell r="D203" t="str">
            <v>SEGOVIA</v>
          </cell>
          <cell r="E203" t="str">
            <v>SEGOVIA</v>
          </cell>
          <cell r="F203" t="str">
            <v>40005</v>
          </cell>
          <cell r="G203" t="str">
            <v>921422326/921435600</v>
          </cell>
          <cell r="H203">
            <v>-4.1108549999999999</v>
          </cell>
          <cell r="I203">
            <v>40.937609000000002</v>
          </cell>
          <cell r="J203" t="str">
            <v>034</v>
          </cell>
        </row>
        <row r="204">
          <cell r="A204" t="str">
            <v>05982</v>
          </cell>
          <cell r="B204" t="str">
            <v>MARIA ALIÑO MOLL</v>
          </cell>
          <cell r="C204" t="str">
            <v>PARROCO VIDAL, S/N</v>
          </cell>
          <cell r="D204" t="str">
            <v>ALCIRA</v>
          </cell>
          <cell r="E204" t="str">
            <v>VALENCIA</v>
          </cell>
          <cell r="F204" t="str">
            <v>46600</v>
          </cell>
          <cell r="G204" t="str">
            <v>962404193</v>
          </cell>
          <cell r="H204">
            <v>-0.42966700000000002</v>
          </cell>
          <cell r="I204">
            <v>39.158749999999998</v>
          </cell>
          <cell r="J204" t="str">
            <v>034</v>
          </cell>
        </row>
        <row r="205">
          <cell r="A205" t="str">
            <v>05998</v>
          </cell>
          <cell r="B205" t="str">
            <v>LA GLORIETA</v>
          </cell>
          <cell r="C205" t="str">
            <v>N-630A PK: 678,3</v>
          </cell>
          <cell r="D205" t="str">
            <v>LOS SANTOS DE MAIMONA</v>
          </cell>
          <cell r="E205" t="str">
            <v>BADAJOZ</v>
          </cell>
          <cell r="F205" t="str">
            <v>06230</v>
          </cell>
          <cell r="G205" t="str">
            <v>924544218</v>
          </cell>
          <cell r="H205">
            <v>-6.3749950000000002</v>
          </cell>
          <cell r="I205">
            <v>38.443255999999998</v>
          </cell>
          <cell r="J205" t="str">
            <v>034</v>
          </cell>
        </row>
        <row r="206">
          <cell r="A206" t="str">
            <v>06143</v>
          </cell>
          <cell r="B206" t="str">
            <v>SALVATIERRA</v>
          </cell>
          <cell r="C206" t="str">
            <v>HORCA, 16</v>
          </cell>
          <cell r="D206" t="str">
            <v>SALVATIERRA DE MIÑO</v>
          </cell>
          <cell r="E206" t="str">
            <v>PONTEVEDRA</v>
          </cell>
          <cell r="F206" t="str">
            <v>36450</v>
          </cell>
          <cell r="G206" t="str">
            <v>986658088/986658055</v>
          </cell>
          <cell r="H206">
            <v>-8.4968059999999994</v>
          </cell>
          <cell r="I206">
            <v>42.084443999999998</v>
          </cell>
          <cell r="J206" t="str">
            <v>034</v>
          </cell>
        </row>
        <row r="207">
          <cell r="A207" t="str">
            <v>06216</v>
          </cell>
          <cell r="B207" t="str">
            <v>MORALEJA</v>
          </cell>
          <cell r="C207" t="str">
            <v>PASEO ALCOBENDAS, 10</v>
          </cell>
          <cell r="D207" t="str">
            <v>ALCOBENDAS</v>
          </cell>
          <cell r="E207" t="str">
            <v>MADRID</v>
          </cell>
          <cell r="F207" t="str">
            <v>28100</v>
          </cell>
          <cell r="G207" t="str">
            <v>916506381</v>
          </cell>
          <cell r="H207">
            <v>-3.6217809999999999</v>
          </cell>
          <cell r="I207">
            <v>40.527478000000002</v>
          </cell>
          <cell r="J207" t="str">
            <v>034</v>
          </cell>
        </row>
        <row r="208">
          <cell r="A208" t="str">
            <v>06279</v>
          </cell>
          <cell r="B208" t="str">
            <v>CARBAJALES DE ALBA</v>
          </cell>
          <cell r="C208" t="str">
            <v>ZA-1405 PK: 32</v>
          </cell>
          <cell r="D208" t="str">
            <v>CARBAJALES DE ALBA</v>
          </cell>
          <cell r="E208" t="str">
            <v>ZAMORA</v>
          </cell>
          <cell r="F208" t="str">
            <v>49160</v>
          </cell>
          <cell r="G208" t="str">
            <v>980585202/656794901</v>
          </cell>
          <cell r="H208">
            <v>-5.9920900000000001</v>
          </cell>
          <cell r="I208">
            <v>41.650444999999998</v>
          </cell>
          <cell r="J208" t="str">
            <v>034</v>
          </cell>
        </row>
        <row r="209">
          <cell r="A209" t="str">
            <v>06436</v>
          </cell>
          <cell r="B209" t="str">
            <v>VILLAMANRIQUE</v>
          </cell>
          <cell r="C209" t="str">
            <v>SE-631 PK: 7,6</v>
          </cell>
          <cell r="D209" t="str">
            <v>VILLAMANRIQUE DE LA CONDESA</v>
          </cell>
          <cell r="E209" t="str">
            <v>SEVILLA</v>
          </cell>
          <cell r="F209" t="str">
            <v>41850</v>
          </cell>
          <cell r="G209" t="str">
            <v>955951360</v>
          </cell>
          <cell r="H209">
            <v>-6.3164170000000004</v>
          </cell>
          <cell r="I209">
            <v>37.246721999999998</v>
          </cell>
          <cell r="J209" t="str">
            <v>034</v>
          </cell>
        </row>
        <row r="210">
          <cell r="A210" t="str">
            <v>07007</v>
          </cell>
          <cell r="B210" t="str">
            <v>BALLOBAR</v>
          </cell>
          <cell r="C210" t="str">
            <v>A-131 PK: 16,8</v>
          </cell>
          <cell r="D210" t="str">
            <v>BALLOBAR</v>
          </cell>
          <cell r="E210" t="str">
            <v>HUESCA</v>
          </cell>
          <cell r="F210" t="str">
            <v>22234</v>
          </cell>
          <cell r="G210" t="str">
            <v>974461400</v>
          </cell>
          <cell r="H210">
            <v>0.19413900000000001</v>
          </cell>
          <cell r="I210">
            <v>41.624333</v>
          </cell>
          <cell r="J210" t="str">
            <v>034</v>
          </cell>
        </row>
        <row r="211">
          <cell r="A211" t="str">
            <v>07021</v>
          </cell>
          <cell r="B211" t="str">
            <v>MONTAMARTA</v>
          </cell>
          <cell r="C211" t="str">
            <v>N-630 PK: 261,6</v>
          </cell>
          <cell r="D211" t="str">
            <v>MONTAMARTA</v>
          </cell>
          <cell r="E211" t="str">
            <v>ZAMORA</v>
          </cell>
          <cell r="F211" t="str">
            <v>49149</v>
          </cell>
          <cell r="G211" t="str">
            <v>980557075/980550121</v>
          </cell>
          <cell r="H211">
            <v>-5.7984169999999997</v>
          </cell>
          <cell r="I211">
            <v>41.636417000000002</v>
          </cell>
          <cell r="J211" t="str">
            <v>034</v>
          </cell>
        </row>
        <row r="212">
          <cell r="A212" t="str">
            <v>07023</v>
          </cell>
          <cell r="B212" t="str">
            <v>VILLADIEGO</v>
          </cell>
          <cell r="C212" t="str">
            <v>C-627 PK: 38,3</v>
          </cell>
          <cell r="D212" t="str">
            <v>VILLADIEGO</v>
          </cell>
          <cell r="E212" t="str">
            <v>BURGOS</v>
          </cell>
          <cell r="F212" t="str">
            <v>09120</v>
          </cell>
          <cell r="G212" t="str">
            <v>947361657/606419384</v>
          </cell>
          <cell r="H212">
            <v>-4.0108740000000003</v>
          </cell>
          <cell r="I212">
            <v>42.511983000000001</v>
          </cell>
          <cell r="J212" t="str">
            <v>034</v>
          </cell>
        </row>
        <row r="213">
          <cell r="A213" t="str">
            <v>07024</v>
          </cell>
          <cell r="B213" t="str">
            <v>ASA ESTEPONA</v>
          </cell>
          <cell r="C213" t="str">
            <v>N-340A PK: 157,6</v>
          </cell>
          <cell r="D213" t="str">
            <v>ESTEPONA</v>
          </cell>
          <cell r="E213" t="str">
            <v>MALAGA</v>
          </cell>
          <cell r="F213" t="str">
            <v>29680</v>
          </cell>
          <cell r="G213" t="str">
            <v>952801532/952795808</v>
          </cell>
          <cell r="H213">
            <v>-5.1234999999999999</v>
          </cell>
          <cell r="I213">
            <v>36.431556</v>
          </cell>
          <cell r="J213" t="str">
            <v>034</v>
          </cell>
        </row>
        <row r="214">
          <cell r="A214" t="str">
            <v>07025</v>
          </cell>
          <cell r="B214" t="str">
            <v>CABANELLES</v>
          </cell>
          <cell r="C214" t="str">
            <v>N-260 PK: 49,5</v>
          </cell>
          <cell r="D214" t="str">
            <v>CABANELLAS</v>
          </cell>
          <cell r="E214" t="str">
            <v>GERONA</v>
          </cell>
          <cell r="F214" t="str">
            <v>17746</v>
          </cell>
          <cell r="G214" t="str">
            <v>972525895/652968849</v>
          </cell>
          <cell r="H214">
            <v>2.8235619999999999</v>
          </cell>
          <cell r="I214">
            <v>42.221040000000002</v>
          </cell>
          <cell r="J214" t="str">
            <v>034</v>
          </cell>
        </row>
        <row r="215">
          <cell r="A215" t="str">
            <v>07046</v>
          </cell>
          <cell r="B215" t="str">
            <v>ALIÑO MOLL</v>
          </cell>
          <cell r="C215" t="str">
            <v>BENITO PEREZ GALDOS, 68</v>
          </cell>
          <cell r="D215" t="str">
            <v>ALCIRA</v>
          </cell>
          <cell r="E215" t="str">
            <v>VALENCIA</v>
          </cell>
          <cell r="F215" t="str">
            <v>46600</v>
          </cell>
          <cell r="G215" t="str">
            <v>962455297</v>
          </cell>
          <cell r="H215">
            <v>-0.43273099999999998</v>
          </cell>
          <cell r="I215">
            <v>39.149275000000003</v>
          </cell>
          <cell r="J215" t="str">
            <v>034</v>
          </cell>
        </row>
        <row r="216">
          <cell r="A216" t="str">
            <v>07049</v>
          </cell>
          <cell r="B216" t="str">
            <v>BARRIADA LA PLATA</v>
          </cell>
          <cell r="C216" t="str">
            <v>BARRIADA LA PLATA, S/N</v>
          </cell>
          <cell r="D216" t="str">
            <v>JEREZ DE LA FRONTERA</v>
          </cell>
          <cell r="E216" t="str">
            <v>CADIZ</v>
          </cell>
          <cell r="F216" t="str">
            <v>11404</v>
          </cell>
          <cell r="G216" t="str">
            <v>956574377</v>
          </cell>
          <cell r="H216">
            <v>-6.1428330000000004</v>
          </cell>
          <cell r="I216">
            <v>36.692971999999997</v>
          </cell>
          <cell r="J216" t="str">
            <v>034</v>
          </cell>
        </row>
        <row r="217">
          <cell r="A217" t="str">
            <v>07052</v>
          </cell>
          <cell r="B217" t="str">
            <v>BALSICAS</v>
          </cell>
          <cell r="C217" t="str">
            <v>C-3319A PK: 16</v>
          </cell>
          <cell r="D217" t="str">
            <v>TORREPACHECO</v>
          </cell>
          <cell r="E217" t="str">
            <v>MURCIA</v>
          </cell>
          <cell r="F217" t="str">
            <v>30591</v>
          </cell>
          <cell r="G217" t="str">
            <v>986580001/609494531</v>
          </cell>
          <cell r="H217">
            <v>-0.95661099999999999</v>
          </cell>
          <cell r="I217">
            <v>37.818860999999998</v>
          </cell>
          <cell r="J217" t="str">
            <v>034</v>
          </cell>
        </row>
        <row r="218">
          <cell r="A218" t="str">
            <v>07055</v>
          </cell>
          <cell r="B218" t="str">
            <v>VALDEVILLA</v>
          </cell>
          <cell r="C218" t="str">
            <v>N-603 PK: 94</v>
          </cell>
          <cell r="D218" t="str">
            <v>SEGOVIA</v>
          </cell>
          <cell r="E218" t="str">
            <v>SEGOVIA</v>
          </cell>
          <cell r="F218" t="str">
            <v>40005</v>
          </cell>
          <cell r="G218" t="str">
            <v>921421007</v>
          </cell>
          <cell r="H218">
            <v>-4.1086179999999999</v>
          </cell>
          <cell r="I218">
            <v>40.932875000000003</v>
          </cell>
          <cell r="J218" t="str">
            <v>034</v>
          </cell>
        </row>
        <row r="219">
          <cell r="A219" t="str">
            <v>07060</v>
          </cell>
          <cell r="B219" t="str">
            <v>LOS ANGELES</v>
          </cell>
          <cell r="C219" t="str">
            <v>AL-100 PK: 5,9</v>
          </cell>
          <cell r="D219" t="str">
            <v>LA CAÑADA DE SAN URBANO</v>
          </cell>
          <cell r="E219" t="str">
            <v>ALMERIA</v>
          </cell>
          <cell r="F219" t="str">
            <v>04120</v>
          </cell>
          <cell r="G219" t="str">
            <v>950291084</v>
          </cell>
          <cell r="H219">
            <v>-2.3909050000000001</v>
          </cell>
          <cell r="I219">
            <v>36.844943999999998</v>
          </cell>
          <cell r="J219" t="str">
            <v>034</v>
          </cell>
        </row>
        <row r="220">
          <cell r="A220" t="str">
            <v>07064</v>
          </cell>
          <cell r="B220" t="str">
            <v>GUIROPA</v>
          </cell>
          <cell r="C220" t="str">
            <v>AVDA. PIO XII, 6</v>
          </cell>
          <cell r="D220" t="str">
            <v>MADRID</v>
          </cell>
          <cell r="E220" t="str">
            <v>MADRID</v>
          </cell>
          <cell r="F220" t="str">
            <v>28016</v>
          </cell>
          <cell r="G220" t="str">
            <v>913504338/913458349</v>
          </cell>
          <cell r="H220">
            <v>-3.675583</v>
          </cell>
          <cell r="I220">
            <v>40.463805999999998</v>
          </cell>
          <cell r="J220" t="str">
            <v>034</v>
          </cell>
        </row>
        <row r="221">
          <cell r="A221" t="str">
            <v>07076</v>
          </cell>
          <cell r="B221" t="str">
            <v>MIRALCAMPO I</v>
          </cell>
          <cell r="C221" t="str">
            <v>A-2 PK: 41,2</v>
          </cell>
          <cell r="D221" t="str">
            <v>AZUQUECA DE HENARES</v>
          </cell>
          <cell r="E221" t="str">
            <v>GUADALAJARA</v>
          </cell>
          <cell r="F221" t="str">
            <v>19200</v>
          </cell>
          <cell r="G221" t="str">
            <v>949261238</v>
          </cell>
          <cell r="H221">
            <v>-3.2700390000000001</v>
          </cell>
          <cell r="I221">
            <v>40.548076999999999</v>
          </cell>
          <cell r="J221" t="str">
            <v>034</v>
          </cell>
        </row>
        <row r="222">
          <cell r="A222" t="str">
            <v>07077</v>
          </cell>
          <cell r="B222" t="str">
            <v>NOAIN</v>
          </cell>
          <cell r="C222" t="str">
            <v>N-240 PK: 379,1</v>
          </cell>
          <cell r="D222" t="str">
            <v>NOAIN</v>
          </cell>
          <cell r="E222" t="str">
            <v>NAVARRA</v>
          </cell>
          <cell r="F222" t="str">
            <v>31110</v>
          </cell>
          <cell r="G222" t="str">
            <v>948317569</v>
          </cell>
          <cell r="H222">
            <v>-1.6337219999999999</v>
          </cell>
          <cell r="I222">
            <v>42.762889000000001</v>
          </cell>
          <cell r="J222" t="str">
            <v>034</v>
          </cell>
        </row>
        <row r="223">
          <cell r="A223" t="str">
            <v>07081</v>
          </cell>
          <cell r="B223" t="str">
            <v>VILLANUEVA DE HUERVA</v>
          </cell>
          <cell r="C223" t="str">
            <v>A-1101 PK: 16,5</v>
          </cell>
          <cell r="D223" t="str">
            <v>VILLANUEVA DE HUERVA</v>
          </cell>
          <cell r="E223" t="str">
            <v>ZARAGOZA</v>
          </cell>
          <cell r="F223" t="str">
            <v>50153</v>
          </cell>
          <cell r="G223" t="str">
            <v>976143513/976224645</v>
          </cell>
          <cell r="H223">
            <v>-1.038972</v>
          </cell>
          <cell r="I223">
            <v>41.350472000000003</v>
          </cell>
          <cell r="J223" t="str">
            <v>034</v>
          </cell>
        </row>
        <row r="224">
          <cell r="A224" t="str">
            <v>07092</v>
          </cell>
          <cell r="B224" t="str">
            <v>BUENAVISTA</v>
          </cell>
          <cell r="C224" t="str">
            <v>N-601 PK: 259,7</v>
          </cell>
          <cell r="D224" t="str">
            <v>BECILLA DE VALDERADUEY</v>
          </cell>
          <cell r="E224" t="str">
            <v>VALLADOLID</v>
          </cell>
          <cell r="F224" t="str">
            <v>47670</v>
          </cell>
          <cell r="G224" t="str">
            <v>983746010/983746051</v>
          </cell>
          <cell r="H224">
            <v>-5.2067220000000001</v>
          </cell>
          <cell r="I224">
            <v>42.091943999999998</v>
          </cell>
          <cell r="J224" t="str">
            <v>034</v>
          </cell>
        </row>
        <row r="225">
          <cell r="A225" t="str">
            <v>07104</v>
          </cell>
          <cell r="B225" t="str">
            <v>LISBOA</v>
          </cell>
          <cell r="C225" t="str">
            <v>N-VA PK: 14,8</v>
          </cell>
          <cell r="D225" t="str">
            <v>ALCORCON</v>
          </cell>
          <cell r="E225" t="str">
            <v>MADRID</v>
          </cell>
          <cell r="F225" t="str">
            <v>28922</v>
          </cell>
          <cell r="G225" t="str">
            <v>916442093</v>
          </cell>
          <cell r="H225">
            <v>-3.8406829999999998</v>
          </cell>
          <cell r="I225">
            <v>40.342891700000003</v>
          </cell>
          <cell r="J225" t="str">
            <v>034</v>
          </cell>
        </row>
        <row r="226">
          <cell r="A226" t="str">
            <v>07125</v>
          </cell>
          <cell r="B226" t="str">
            <v>LODOSA</v>
          </cell>
          <cell r="C226" t="str">
            <v>NA-123 PK: ,7</v>
          </cell>
          <cell r="D226" t="str">
            <v>LODOSA</v>
          </cell>
          <cell r="E226" t="str">
            <v>NAVARRA</v>
          </cell>
          <cell r="F226" t="str">
            <v>31580</v>
          </cell>
          <cell r="G226" t="str">
            <v>948693183</v>
          </cell>
          <cell r="H226">
            <v>-2.0768740000000001</v>
          </cell>
          <cell r="I226">
            <v>42.416612999999998</v>
          </cell>
          <cell r="J226" t="str">
            <v>034</v>
          </cell>
        </row>
        <row r="227">
          <cell r="A227" t="str">
            <v>07152</v>
          </cell>
          <cell r="B227" t="str">
            <v>ANGLES</v>
          </cell>
          <cell r="C227" t="str">
            <v>N-141 PK: 102</v>
          </cell>
          <cell r="D227" t="str">
            <v>ANGLES</v>
          </cell>
          <cell r="E227" t="str">
            <v>GERONA</v>
          </cell>
          <cell r="F227" t="str">
            <v>17160</v>
          </cell>
          <cell r="G227" t="str">
            <v>972422312</v>
          </cell>
          <cell r="H227">
            <v>2.6490830000000001</v>
          </cell>
          <cell r="I227">
            <v>41.958258999999998</v>
          </cell>
          <cell r="J227" t="str">
            <v>034</v>
          </cell>
        </row>
        <row r="228">
          <cell r="A228" t="str">
            <v>07166</v>
          </cell>
          <cell r="B228" t="str">
            <v>MOLLET</v>
          </cell>
          <cell r="C228" t="str">
            <v>AVDA. BURGOS, 81</v>
          </cell>
          <cell r="D228" t="str">
            <v>MOLLET</v>
          </cell>
          <cell r="E228" t="str">
            <v>BARCELONA</v>
          </cell>
          <cell r="F228" t="str">
            <v>08100</v>
          </cell>
          <cell r="G228" t="str">
            <v>935931020/935701891</v>
          </cell>
          <cell r="H228">
            <v>2.2068970000000001</v>
          </cell>
          <cell r="I228">
            <v>41.531320000000001</v>
          </cell>
          <cell r="J228" t="str">
            <v>034</v>
          </cell>
        </row>
        <row r="229">
          <cell r="A229" t="str">
            <v>07185</v>
          </cell>
          <cell r="B229" t="str">
            <v>MONTIVER</v>
          </cell>
          <cell r="C229" t="str">
            <v>N-340 PK: 935</v>
          </cell>
          <cell r="D229" t="str">
            <v>SAGUNTO</v>
          </cell>
          <cell r="E229" t="str">
            <v>VALENCIA</v>
          </cell>
          <cell r="F229" t="str">
            <v>46500</v>
          </cell>
          <cell r="G229" t="str">
            <v>963942971</v>
          </cell>
          <cell r="H229">
            <v>-0.266762</v>
          </cell>
          <cell r="I229">
            <v>39.684232000000002</v>
          </cell>
          <cell r="J229" t="str">
            <v>034</v>
          </cell>
        </row>
        <row r="230">
          <cell r="A230" t="str">
            <v>07187</v>
          </cell>
          <cell r="B230" t="str">
            <v>LA MERCED</v>
          </cell>
          <cell r="C230" t="str">
            <v>N-IIA PK: 238</v>
          </cell>
          <cell r="D230" t="str">
            <v>CALATAYUD</v>
          </cell>
          <cell r="E230" t="str">
            <v>ZARAGOZA</v>
          </cell>
          <cell r="F230" t="str">
            <v>50300</v>
          </cell>
          <cell r="G230" t="str">
            <v>976882271/661888820</v>
          </cell>
          <cell r="H230">
            <v>-1.62025</v>
          </cell>
          <cell r="I230">
            <v>41.355499999999999</v>
          </cell>
          <cell r="J230" t="str">
            <v>034</v>
          </cell>
        </row>
        <row r="231">
          <cell r="A231" t="str">
            <v>07196</v>
          </cell>
          <cell r="B231" t="str">
            <v>TANAGAS I</v>
          </cell>
          <cell r="C231" t="str">
            <v>N-340A PK: 615,5</v>
          </cell>
          <cell r="D231" t="str">
            <v>TOTANA</v>
          </cell>
          <cell r="E231" t="str">
            <v>MURCIA</v>
          </cell>
          <cell r="F231" t="str">
            <v>30850</v>
          </cell>
          <cell r="G231" t="str">
            <v>968424774/681287496</v>
          </cell>
          <cell r="H231">
            <v>-1.5057780000000001</v>
          </cell>
          <cell r="I231">
            <v>37.759278000000002</v>
          </cell>
          <cell r="J231" t="str">
            <v>034</v>
          </cell>
        </row>
        <row r="232">
          <cell r="A232" t="str">
            <v>07204</v>
          </cell>
          <cell r="B232" t="str">
            <v>LA ROMERA</v>
          </cell>
          <cell r="C232" t="str">
            <v>A-2 PK: 285</v>
          </cell>
          <cell r="D232" t="str">
            <v>EPILA</v>
          </cell>
          <cell r="E232" t="str">
            <v>ZARAGOZA</v>
          </cell>
          <cell r="F232" t="str">
            <v>50290</v>
          </cell>
          <cell r="G232" t="str">
            <v>976600056</v>
          </cell>
          <cell r="H232">
            <v>-1.233833</v>
          </cell>
          <cell r="I232">
            <v>41.540416999999998</v>
          </cell>
          <cell r="J232" t="str">
            <v>034</v>
          </cell>
        </row>
        <row r="233">
          <cell r="A233" t="str">
            <v>07210</v>
          </cell>
          <cell r="B233" t="str">
            <v>PEDRALBES</v>
          </cell>
          <cell r="C233" t="str">
            <v>AVDA. DE ESPLUGAS, 103</v>
          </cell>
          <cell r="D233" t="str">
            <v>BARCELONA</v>
          </cell>
          <cell r="E233" t="str">
            <v>BARCELONA</v>
          </cell>
          <cell r="F233" t="str">
            <v>08034</v>
          </cell>
          <cell r="G233" t="str">
            <v>932036349</v>
          </cell>
          <cell r="H233">
            <v>2.1116109999999999</v>
          </cell>
          <cell r="I233">
            <v>41.392888999999997</v>
          </cell>
          <cell r="J233" t="str">
            <v>034</v>
          </cell>
        </row>
        <row r="234">
          <cell r="A234" t="str">
            <v>07212</v>
          </cell>
          <cell r="B234" t="str">
            <v>LOS CABALLOS</v>
          </cell>
          <cell r="C234" t="str">
            <v>N-331 PK: 32,6</v>
          </cell>
          <cell r="D234" t="str">
            <v>FERNAN NUÑEZ</v>
          </cell>
          <cell r="E234" t="str">
            <v>CORDOBA</v>
          </cell>
          <cell r="F234" t="str">
            <v>14520</v>
          </cell>
          <cell r="G234" t="str">
            <v>957380060/957294130</v>
          </cell>
          <cell r="H234">
            <v>-4.7272220000000003</v>
          </cell>
          <cell r="I234">
            <v>37.667332999999999</v>
          </cell>
          <cell r="J234" t="str">
            <v>034</v>
          </cell>
        </row>
        <row r="235">
          <cell r="A235" t="str">
            <v>07252</v>
          </cell>
          <cell r="B235" t="str">
            <v>ULEA</v>
          </cell>
          <cell r="C235" t="str">
            <v>N-301A PK: 366</v>
          </cell>
          <cell r="D235" t="str">
            <v>ULEA</v>
          </cell>
          <cell r="E235" t="str">
            <v>MURCIA</v>
          </cell>
          <cell r="F235" t="str">
            <v>30612</v>
          </cell>
          <cell r="G235" t="str">
            <v>968672250</v>
          </cell>
          <cell r="H235">
            <v>-1.313167</v>
          </cell>
          <cell r="I235">
            <v>38.173222000000003</v>
          </cell>
          <cell r="J235" t="str">
            <v>034</v>
          </cell>
        </row>
        <row r="236">
          <cell r="A236" t="str">
            <v>07303</v>
          </cell>
          <cell r="B236" t="str">
            <v>INLOCOR</v>
          </cell>
          <cell r="C236" t="str">
            <v>CM-332 PK: 1</v>
          </cell>
          <cell r="D236" t="str">
            <v>ALBACETE</v>
          </cell>
          <cell r="E236" t="str">
            <v>ALBACETE</v>
          </cell>
          <cell r="F236" t="str">
            <v>02006</v>
          </cell>
          <cell r="G236" t="str">
            <v>967214337/620247300</v>
          </cell>
          <cell r="H236">
            <v>-1.8316049999999999</v>
          </cell>
          <cell r="I236">
            <v>38.998119000000003</v>
          </cell>
          <cell r="J236" t="str">
            <v>034</v>
          </cell>
        </row>
        <row r="237">
          <cell r="A237" t="str">
            <v>07313</v>
          </cell>
          <cell r="B237" t="str">
            <v>LOHANA</v>
          </cell>
          <cell r="C237" t="str">
            <v>N-IVA PK: 117,6</v>
          </cell>
          <cell r="D237" t="str">
            <v>MADRIDEJOS</v>
          </cell>
          <cell r="E237" t="str">
            <v>TOLEDO</v>
          </cell>
          <cell r="F237" t="str">
            <v>45710</v>
          </cell>
          <cell r="G237" t="str">
            <v>925462967/925460729</v>
          </cell>
          <cell r="H237">
            <v>-3.5287860000000002</v>
          </cell>
          <cell r="I237">
            <v>39.478603</v>
          </cell>
          <cell r="J237" t="str">
            <v>034</v>
          </cell>
        </row>
        <row r="238">
          <cell r="A238" t="str">
            <v>07339</v>
          </cell>
          <cell r="B238" t="str">
            <v>ALGUEÑA</v>
          </cell>
          <cell r="C238" t="str">
            <v>CV-840 PK: 21,2</v>
          </cell>
          <cell r="D238" t="str">
            <v>ALGUEÑA</v>
          </cell>
          <cell r="E238" t="str">
            <v>ALICANTE</v>
          </cell>
          <cell r="F238" t="str">
            <v>03668</v>
          </cell>
          <cell r="G238" t="str">
            <v>965476066</v>
          </cell>
          <cell r="H238">
            <v>-0.99800299999999997</v>
          </cell>
          <cell r="I238">
            <v>38.339306000000001</v>
          </cell>
          <cell r="J238" t="str">
            <v>034</v>
          </cell>
        </row>
        <row r="239">
          <cell r="A239" t="str">
            <v>07341</v>
          </cell>
          <cell r="B239" t="str">
            <v>LLIÇA D'AMUNT</v>
          </cell>
          <cell r="C239" t="str">
            <v>C-17 PK: 20,5</v>
          </cell>
          <cell r="D239" t="str">
            <v>LLISSA DE MUNT</v>
          </cell>
          <cell r="E239" t="str">
            <v>BARCELONA</v>
          </cell>
          <cell r="F239" t="str">
            <v>08186</v>
          </cell>
          <cell r="G239" t="str">
            <v>938415204/697781575</v>
          </cell>
          <cell r="H239">
            <v>2.2633329999999998</v>
          </cell>
          <cell r="I239">
            <v>41.608417000000003</v>
          </cell>
          <cell r="J239" t="str">
            <v>034</v>
          </cell>
        </row>
        <row r="240">
          <cell r="A240" t="str">
            <v>07347</v>
          </cell>
          <cell r="B240" t="str">
            <v>SIGUEIRO</v>
          </cell>
          <cell r="C240" t="str">
            <v>N-550 PK: 49,5</v>
          </cell>
          <cell r="D240" t="str">
            <v>SANTIAGO DE COMPOSTELA</v>
          </cell>
          <cell r="E240" t="str">
            <v>LA CORUÑA</v>
          </cell>
          <cell r="F240" t="str">
            <v>15884</v>
          </cell>
          <cell r="G240" t="str">
            <v>610962485</v>
          </cell>
          <cell r="H240">
            <v>-8.4501939999999998</v>
          </cell>
          <cell r="I240">
            <v>42.964221999999999</v>
          </cell>
          <cell r="J240" t="str">
            <v>034</v>
          </cell>
        </row>
        <row r="241">
          <cell r="A241" t="str">
            <v>07353</v>
          </cell>
          <cell r="B241" t="str">
            <v>ALAR DEL REY</v>
          </cell>
          <cell r="C241" t="str">
            <v>N-611 PK: 79</v>
          </cell>
          <cell r="D241" t="str">
            <v>ALAR DEL REY</v>
          </cell>
          <cell r="E241" t="str">
            <v>PALENCIA</v>
          </cell>
          <cell r="F241" t="str">
            <v>34480</v>
          </cell>
          <cell r="G241" t="str">
            <v>979133126</v>
          </cell>
          <cell r="H241">
            <v>-4.3132770000000002</v>
          </cell>
          <cell r="I241">
            <v>42.667234999999998</v>
          </cell>
          <cell r="J241" t="str">
            <v>034</v>
          </cell>
        </row>
        <row r="242">
          <cell r="A242" t="str">
            <v>07363</v>
          </cell>
          <cell r="B242" t="str">
            <v>SERRA DE OUTES</v>
          </cell>
          <cell r="C242" t="str">
            <v>C-550 PK: 10,5</v>
          </cell>
          <cell r="D242" t="str">
            <v>LA SIERRA DE OUTES</v>
          </cell>
          <cell r="E242" t="str">
            <v>LA CORUÑA</v>
          </cell>
          <cell r="F242" t="str">
            <v>15230</v>
          </cell>
          <cell r="G242" t="str">
            <v>981850083/981850430</v>
          </cell>
          <cell r="H242">
            <v>-8.9006570000000007</v>
          </cell>
          <cell r="I242">
            <v>42.838158999999997</v>
          </cell>
          <cell r="J242" t="str">
            <v>034</v>
          </cell>
        </row>
        <row r="243">
          <cell r="A243" t="str">
            <v>07375</v>
          </cell>
          <cell r="B243" t="str">
            <v>LOS ANGELES</v>
          </cell>
          <cell r="C243" t="str">
            <v>C-3331 PK: 61</v>
          </cell>
          <cell r="D243" t="str">
            <v>JIMENA DE LA FRONTERA</v>
          </cell>
          <cell r="E243" t="str">
            <v>CADIZ</v>
          </cell>
          <cell r="F243" t="str">
            <v>11330</v>
          </cell>
          <cell r="G243" t="str">
            <v>956640168/619002896</v>
          </cell>
          <cell r="H243">
            <v>-5.435956</v>
          </cell>
          <cell r="I243">
            <v>36.421280000000003</v>
          </cell>
          <cell r="J243" t="str">
            <v>034</v>
          </cell>
        </row>
        <row r="244">
          <cell r="A244" t="str">
            <v>07382</v>
          </cell>
          <cell r="B244" t="str">
            <v>LAS ROSAS</v>
          </cell>
          <cell r="C244" t="str">
            <v>N-351 PK: 2</v>
          </cell>
          <cell r="D244" t="str">
            <v>SAN ROQUE</v>
          </cell>
          <cell r="E244" t="str">
            <v>CADIZ</v>
          </cell>
          <cell r="F244" t="str">
            <v>11360</v>
          </cell>
          <cell r="G244" t="str">
            <v>956780168/636423314</v>
          </cell>
          <cell r="H244">
            <v>-5.3857569999999999</v>
          </cell>
          <cell r="I244">
            <v>36.191054000000001</v>
          </cell>
          <cell r="J244" t="str">
            <v>034</v>
          </cell>
        </row>
        <row r="245">
          <cell r="A245" t="str">
            <v>07386</v>
          </cell>
          <cell r="B245" t="str">
            <v>LOS REMEDIOS</v>
          </cell>
          <cell r="C245" t="str">
            <v>MA-401 PK: 16,8</v>
          </cell>
          <cell r="D245" t="str">
            <v>CARTAMA</v>
          </cell>
          <cell r="E245" t="str">
            <v>MALAGA</v>
          </cell>
          <cell r="F245" t="str">
            <v>29570</v>
          </cell>
          <cell r="G245" t="str">
            <v>952424009/952421478</v>
          </cell>
          <cell r="H245">
            <v>-4.6064999999999996</v>
          </cell>
          <cell r="I245">
            <v>36.736556</v>
          </cell>
          <cell r="J245" t="str">
            <v>034</v>
          </cell>
        </row>
        <row r="246">
          <cell r="A246" t="str">
            <v>07405</v>
          </cell>
          <cell r="B246" t="str">
            <v>SAN MATIAS</v>
          </cell>
          <cell r="C246" t="str">
            <v>PASEO DEL MAR CASPIO, S/N</v>
          </cell>
          <cell r="D246" t="str">
            <v>MADRID</v>
          </cell>
          <cell r="E246" t="str">
            <v>MADRID</v>
          </cell>
          <cell r="F246" t="str">
            <v>28033</v>
          </cell>
          <cell r="G246" t="str">
            <v>913816373/913819307</v>
          </cell>
          <cell r="H246">
            <v>-3.6450279999999999</v>
          </cell>
          <cell r="I246">
            <v>40.473722000000002</v>
          </cell>
          <cell r="J246" t="str">
            <v>034</v>
          </cell>
        </row>
        <row r="247">
          <cell r="A247" t="str">
            <v>07408</v>
          </cell>
          <cell r="B247" t="str">
            <v>SAN FRANCISCO</v>
          </cell>
          <cell r="C247" t="str">
            <v>C-339 PK: 110,2</v>
          </cell>
          <cell r="D247" t="str">
            <v>RONDA</v>
          </cell>
          <cell r="E247" t="str">
            <v>MALAGA</v>
          </cell>
          <cell r="F247" t="str">
            <v>29400</v>
          </cell>
          <cell r="G247" t="str">
            <v>952872367/629150131</v>
          </cell>
          <cell r="H247">
            <v>-5.1625829999999997</v>
          </cell>
          <cell r="I247">
            <v>36.733832999999997</v>
          </cell>
          <cell r="J247" t="str">
            <v>034</v>
          </cell>
        </row>
        <row r="248">
          <cell r="A248" t="str">
            <v>07410</v>
          </cell>
          <cell r="B248" t="str">
            <v>RAXO</v>
          </cell>
          <cell r="C248" t="str">
            <v>PO-308 PK: 14</v>
          </cell>
          <cell r="D248" t="str">
            <v>RAJO</v>
          </cell>
          <cell r="E248" t="str">
            <v>PONTEVEDRA</v>
          </cell>
          <cell r="F248" t="str">
            <v>36992</v>
          </cell>
          <cell r="G248" t="str">
            <v>986740009/663944054</v>
          </cell>
          <cell r="H248">
            <v>-8.7449919999999999</v>
          </cell>
          <cell r="I248">
            <v>42.409706</v>
          </cell>
          <cell r="J248" t="str">
            <v>034</v>
          </cell>
        </row>
        <row r="249">
          <cell r="A249" t="str">
            <v>07411</v>
          </cell>
          <cell r="B249" t="str">
            <v>ESCALONA</v>
          </cell>
          <cell r="C249" t="str">
            <v>N-403 PK: 51,2</v>
          </cell>
          <cell r="D249" t="str">
            <v>ESCALONA</v>
          </cell>
          <cell r="E249" t="str">
            <v>TOLEDO</v>
          </cell>
          <cell r="F249" t="str">
            <v>45910</v>
          </cell>
          <cell r="G249" t="str">
            <v>925782084/925782433</v>
          </cell>
          <cell r="H249">
            <v>-4.4023060000000003</v>
          </cell>
          <cell r="I249">
            <v>40.148525999999997</v>
          </cell>
          <cell r="J249" t="str">
            <v>034</v>
          </cell>
        </row>
        <row r="250">
          <cell r="A250" t="str">
            <v>07414</v>
          </cell>
          <cell r="B250" t="str">
            <v>TARAZONA</v>
          </cell>
          <cell r="C250" t="str">
            <v>N-122 PK: 84,6</v>
          </cell>
          <cell r="D250" t="str">
            <v>TARAZONA</v>
          </cell>
          <cell r="E250" t="str">
            <v>ZARAGOZA</v>
          </cell>
          <cell r="F250" t="str">
            <v>50500</v>
          </cell>
          <cell r="G250" t="str">
            <v>669255201/650006834</v>
          </cell>
          <cell r="H250">
            <v>-1.7212780000000001</v>
          </cell>
          <cell r="I250">
            <v>41.893971999999998</v>
          </cell>
          <cell r="J250" t="str">
            <v>034</v>
          </cell>
        </row>
        <row r="251">
          <cell r="A251" t="str">
            <v>07421</v>
          </cell>
          <cell r="B251" t="str">
            <v>SASTAGO</v>
          </cell>
          <cell r="C251" t="str">
            <v>Z-704 PK: 3,2</v>
          </cell>
          <cell r="D251" t="str">
            <v>SASTAGO</v>
          </cell>
          <cell r="E251" t="str">
            <v>ZARAGOZA</v>
          </cell>
          <cell r="F251" t="str">
            <v>50780</v>
          </cell>
          <cell r="G251" t="str">
            <v>976178073</v>
          </cell>
          <cell r="H251">
            <v>-0.34412300000000001</v>
          </cell>
          <cell r="I251">
            <v>41.322600999999999</v>
          </cell>
          <cell r="J251" t="str">
            <v>034</v>
          </cell>
        </row>
        <row r="252">
          <cell r="A252" t="str">
            <v>07422</v>
          </cell>
          <cell r="B252" t="str">
            <v>CARANAISA</v>
          </cell>
          <cell r="C252" t="str">
            <v>C-59 PK: 1,5</v>
          </cell>
          <cell r="D252" t="str">
            <v>SANTA PERPETUA DE MOGUDA</v>
          </cell>
          <cell r="E252" t="str">
            <v>BARCELONA</v>
          </cell>
          <cell r="F252" t="str">
            <v>08130</v>
          </cell>
          <cell r="G252" t="str">
            <v>935600632</v>
          </cell>
          <cell r="H252">
            <v>2.19285</v>
          </cell>
          <cell r="I252">
            <v>41.535583000000003</v>
          </cell>
          <cell r="J252" t="str">
            <v>034</v>
          </cell>
        </row>
        <row r="253">
          <cell r="A253" t="str">
            <v>07443</v>
          </cell>
          <cell r="B253" t="str">
            <v>SAN RAFAEL</v>
          </cell>
          <cell r="C253" t="str">
            <v>AVDA. BRILLANTE, S/N</v>
          </cell>
          <cell r="D253" t="str">
            <v>CORDOBA</v>
          </cell>
          <cell r="E253" t="str">
            <v>CORDOBA</v>
          </cell>
          <cell r="F253" t="str">
            <v>14006</v>
          </cell>
          <cell r="H253">
            <v>-4.7835729999999996</v>
          </cell>
          <cell r="I253">
            <v>37.895049999999998</v>
          </cell>
          <cell r="J253" t="str">
            <v>034</v>
          </cell>
        </row>
        <row r="254">
          <cell r="A254" t="str">
            <v>07446</v>
          </cell>
          <cell r="B254" t="str">
            <v>VENTA NUEVA I</v>
          </cell>
          <cell r="C254" t="str">
            <v>N-122 PK: 184,3</v>
          </cell>
          <cell r="D254" t="str">
            <v>ALDEHUELA DE CALATAÑAZOR</v>
          </cell>
          <cell r="E254" t="str">
            <v>SORIA</v>
          </cell>
          <cell r="F254" t="str">
            <v>42193</v>
          </cell>
          <cell r="G254" t="str">
            <v>975183643</v>
          </cell>
          <cell r="H254">
            <v>-2.7754189999999999</v>
          </cell>
          <cell r="I254">
            <v>41.707996000000001</v>
          </cell>
          <cell r="J254" t="str">
            <v>034</v>
          </cell>
        </row>
        <row r="255">
          <cell r="A255" t="str">
            <v>07460</v>
          </cell>
          <cell r="B255" t="str">
            <v>ZAIDIN</v>
          </cell>
          <cell r="C255" t="str">
            <v>A-1234 PK: 12,4</v>
          </cell>
          <cell r="D255" t="str">
            <v>ZAIDIN</v>
          </cell>
          <cell r="E255" t="str">
            <v>HUESCA</v>
          </cell>
          <cell r="F255" t="str">
            <v>22530</v>
          </cell>
          <cell r="G255" t="str">
            <v>974478149/974461400</v>
          </cell>
          <cell r="H255">
            <v>0.26038499999999998</v>
          </cell>
          <cell r="I255">
            <v>41.606225000000002</v>
          </cell>
          <cell r="J255" t="str">
            <v>034</v>
          </cell>
        </row>
        <row r="256">
          <cell r="A256" t="str">
            <v>07474</v>
          </cell>
          <cell r="B256" t="str">
            <v>PACAR</v>
          </cell>
          <cell r="C256" t="str">
            <v>N-VIA PK: 383,5</v>
          </cell>
          <cell r="D256" t="str">
            <v>PONFERRADA</v>
          </cell>
          <cell r="E256" t="str">
            <v>LEON</v>
          </cell>
          <cell r="F256" t="str">
            <v>24400</v>
          </cell>
          <cell r="G256" t="str">
            <v>987413049</v>
          </cell>
          <cell r="H256">
            <v>-6.6057680000000003</v>
          </cell>
          <cell r="I256">
            <v>42.547359999999998</v>
          </cell>
          <cell r="J256" t="str">
            <v>034</v>
          </cell>
        </row>
        <row r="257">
          <cell r="A257" t="str">
            <v>07478</v>
          </cell>
          <cell r="B257" t="str">
            <v>VIRGEN DE LA PEÑA</v>
          </cell>
          <cell r="C257" t="str">
            <v>N-634 PK: 244,7</v>
          </cell>
          <cell r="D257" t="str">
            <v>CABEZON DE LA SAL</v>
          </cell>
          <cell r="E257" t="str">
            <v>CANTABRIA</v>
          </cell>
          <cell r="F257" t="str">
            <v>39500</v>
          </cell>
          <cell r="G257" t="str">
            <v>942708202</v>
          </cell>
          <cell r="H257">
            <v>-4.1930779999999999</v>
          </cell>
          <cell r="I257">
            <v>43.323374000000001</v>
          </cell>
          <cell r="J257" t="str">
            <v>034</v>
          </cell>
        </row>
        <row r="258">
          <cell r="A258" t="str">
            <v>07483</v>
          </cell>
          <cell r="B258" t="str">
            <v>TRASONA</v>
          </cell>
          <cell r="C258" t="str">
            <v>AS-19 PK: 19,4</v>
          </cell>
          <cell r="D258" t="str">
            <v>CORVERA DE ASTURIAS</v>
          </cell>
          <cell r="E258" t="str">
            <v>ASTURIAS</v>
          </cell>
          <cell r="F258" t="str">
            <v>33416</v>
          </cell>
          <cell r="G258" t="str">
            <v>985575701</v>
          </cell>
          <cell r="H258">
            <v>-5.872465</v>
          </cell>
          <cell r="I258">
            <v>43.550643999999998</v>
          </cell>
          <cell r="J258" t="str">
            <v>034</v>
          </cell>
        </row>
        <row r="259">
          <cell r="A259" t="str">
            <v>07487</v>
          </cell>
          <cell r="B259" t="str">
            <v>CAÑADA ANCHA</v>
          </cell>
          <cell r="C259" t="str">
            <v>N-IV PK: 632</v>
          </cell>
          <cell r="D259" t="str">
            <v>JEREZ DE LA FRONTERA</v>
          </cell>
          <cell r="E259" t="str">
            <v>CADIZ</v>
          </cell>
          <cell r="F259" t="str">
            <v>11407</v>
          </cell>
          <cell r="G259" t="str">
            <v>956310654/956185133</v>
          </cell>
          <cell r="H259">
            <v>-6.095269</v>
          </cell>
          <cell r="I259">
            <v>36.727004999999998</v>
          </cell>
          <cell r="J259" t="str">
            <v>034</v>
          </cell>
        </row>
        <row r="260">
          <cell r="A260" t="str">
            <v>07489</v>
          </cell>
          <cell r="B260" t="str">
            <v>CIFUENTES</v>
          </cell>
          <cell r="C260" t="str">
            <v>N-204 PK: 47,5</v>
          </cell>
          <cell r="D260" t="str">
            <v>CIFUENTES</v>
          </cell>
          <cell r="E260" t="str">
            <v>GUADALAJARA</v>
          </cell>
          <cell r="F260" t="str">
            <v>19420</v>
          </cell>
          <cell r="G260" t="str">
            <v>949810078/949810608</v>
          </cell>
          <cell r="H260">
            <v>-2.62825</v>
          </cell>
          <cell r="I260">
            <v>40.785443999999998</v>
          </cell>
          <cell r="J260" t="str">
            <v>034</v>
          </cell>
        </row>
        <row r="261">
          <cell r="A261" t="str">
            <v>07496</v>
          </cell>
          <cell r="B261" t="str">
            <v>JARRATE</v>
          </cell>
          <cell r="C261" t="str">
            <v>N-622 PK: 20,3</v>
          </cell>
          <cell r="D261" t="str">
            <v>MURGUIA</v>
          </cell>
          <cell r="E261" t="str">
            <v>ALAVA</v>
          </cell>
          <cell r="F261" t="str">
            <v>01130</v>
          </cell>
          <cell r="G261" t="str">
            <v>945430114/945430101</v>
          </cell>
          <cell r="H261">
            <v>-2.827998</v>
          </cell>
          <cell r="I261">
            <v>42.961599</v>
          </cell>
          <cell r="J261" t="str">
            <v>034</v>
          </cell>
        </row>
        <row r="262">
          <cell r="A262" t="str">
            <v>07522</v>
          </cell>
          <cell r="B262" t="str">
            <v>VILLAREJO II</v>
          </cell>
          <cell r="C262" t="str">
            <v>A-3 PK: 49,3</v>
          </cell>
          <cell r="D262" t="str">
            <v>VILLAREJO DE SALVANES</v>
          </cell>
          <cell r="E262" t="str">
            <v>MADRID</v>
          </cell>
          <cell r="F262" t="str">
            <v>28590</v>
          </cell>
          <cell r="G262" t="str">
            <v>918742465</v>
          </cell>
          <cell r="H262">
            <v>-3.2854719999999999</v>
          </cell>
          <cell r="I262">
            <v>40.167721999999998</v>
          </cell>
          <cell r="J262" t="str">
            <v>034</v>
          </cell>
        </row>
        <row r="263">
          <cell r="A263" t="str">
            <v>07523</v>
          </cell>
          <cell r="B263" t="str">
            <v>BRUNETE</v>
          </cell>
          <cell r="C263" t="str">
            <v>M-501 PK: 17,2</v>
          </cell>
          <cell r="D263" t="str">
            <v>BRUNETE</v>
          </cell>
          <cell r="E263" t="str">
            <v>MADRID</v>
          </cell>
          <cell r="F263" t="str">
            <v>28690</v>
          </cell>
          <cell r="G263" t="str">
            <v>918163955</v>
          </cell>
          <cell r="H263">
            <v>-3.990656</v>
          </cell>
          <cell r="I263">
            <v>40.394396999999998</v>
          </cell>
          <cell r="J263" t="str">
            <v>034</v>
          </cell>
        </row>
        <row r="264">
          <cell r="A264" t="str">
            <v>07538</v>
          </cell>
          <cell r="B264" t="str">
            <v>IBIZA - SAN ANTONIO</v>
          </cell>
          <cell r="C264" t="str">
            <v>C-731 PK: 13</v>
          </cell>
          <cell r="D264" t="str">
            <v>SAN ANTONIO ABAD</v>
          </cell>
          <cell r="E264" t="str">
            <v>BALEARES</v>
          </cell>
          <cell r="F264" t="str">
            <v>07820</v>
          </cell>
          <cell r="G264" t="str">
            <v>971346707/681128453</v>
          </cell>
          <cell r="H264">
            <v>1.331</v>
          </cell>
          <cell r="I264">
            <v>38.975056000000002</v>
          </cell>
          <cell r="J264" t="str">
            <v>034</v>
          </cell>
        </row>
        <row r="265">
          <cell r="A265" t="str">
            <v>07540</v>
          </cell>
          <cell r="B265" t="str">
            <v>VIVAR</v>
          </cell>
          <cell r="C265" t="str">
            <v>N-623 PK: 9,7</v>
          </cell>
          <cell r="D265" t="str">
            <v>QUINTANILLA VIVAR</v>
          </cell>
          <cell r="E265" t="str">
            <v>BURGOS</v>
          </cell>
          <cell r="F265" t="str">
            <v>09140</v>
          </cell>
          <cell r="G265" t="str">
            <v>947409643</v>
          </cell>
          <cell r="H265">
            <v>-3.6816390000000001</v>
          </cell>
          <cell r="I265">
            <v>42.426861000000002</v>
          </cell>
          <cell r="J265" t="str">
            <v>034</v>
          </cell>
        </row>
        <row r="266">
          <cell r="A266" t="str">
            <v>07545</v>
          </cell>
          <cell r="B266" t="str">
            <v>EL OLIVO</v>
          </cell>
          <cell r="C266" t="str">
            <v>N-323A PK: 32,2</v>
          </cell>
          <cell r="D266" t="str">
            <v>JAEN</v>
          </cell>
          <cell r="E266" t="str">
            <v>JAEN</v>
          </cell>
          <cell r="F266" t="str">
            <v>23008</v>
          </cell>
          <cell r="G266" t="str">
            <v>953281041/953280009</v>
          </cell>
          <cell r="H266">
            <v>-3.7709160000000002</v>
          </cell>
          <cell r="I266">
            <v>37.824050999999997</v>
          </cell>
          <cell r="J266" t="str">
            <v>034</v>
          </cell>
        </row>
        <row r="267">
          <cell r="A267" t="str">
            <v>07557</v>
          </cell>
          <cell r="B267" t="str">
            <v>NAVALCARNERO</v>
          </cell>
          <cell r="C267" t="str">
            <v>A-5 PK: 28,6</v>
          </cell>
          <cell r="D267" t="str">
            <v>NAVALCARNERO</v>
          </cell>
          <cell r="E267" t="str">
            <v>MADRID</v>
          </cell>
          <cell r="F267" t="str">
            <v>28600</v>
          </cell>
          <cell r="G267" t="str">
            <v>918110898/918112630</v>
          </cell>
          <cell r="H267">
            <v>-3.9811390000000002</v>
          </cell>
          <cell r="I267">
            <v>40.293194</v>
          </cell>
          <cell r="J267" t="str">
            <v>034</v>
          </cell>
        </row>
        <row r="268">
          <cell r="A268" t="str">
            <v>07558</v>
          </cell>
          <cell r="B268" t="str">
            <v>CALYPSO</v>
          </cell>
          <cell r="C268" t="str">
            <v>N-340 PK: 197,7</v>
          </cell>
          <cell r="D268" t="str">
            <v>MIJAS</v>
          </cell>
          <cell r="E268" t="str">
            <v>MALAGA</v>
          </cell>
          <cell r="F268" t="str">
            <v>29650</v>
          </cell>
          <cell r="G268" t="str">
            <v>952930142</v>
          </cell>
          <cell r="H268">
            <v>-4.7095279999999997</v>
          </cell>
          <cell r="I268">
            <v>36.490222000000003</v>
          </cell>
          <cell r="J268" t="str">
            <v>034</v>
          </cell>
        </row>
        <row r="269">
          <cell r="A269" t="str">
            <v>07572</v>
          </cell>
          <cell r="B269" t="str">
            <v>ARCOS DE JALON</v>
          </cell>
          <cell r="C269" t="str">
            <v>A-2 PK: 170,2</v>
          </cell>
          <cell r="D269" t="str">
            <v>ARCOS DE JALON</v>
          </cell>
          <cell r="E269" t="str">
            <v>SORIA</v>
          </cell>
          <cell r="F269" t="str">
            <v>42250</v>
          </cell>
          <cell r="G269" t="str">
            <v>975320348</v>
          </cell>
          <cell r="H269">
            <v>-2.2601939999999998</v>
          </cell>
          <cell r="I269">
            <v>41.223944000000003</v>
          </cell>
          <cell r="J269" t="str">
            <v>034</v>
          </cell>
        </row>
        <row r="270">
          <cell r="A270" t="str">
            <v>07584</v>
          </cell>
          <cell r="B270" t="str">
            <v>ROQUETAS DE MAR</v>
          </cell>
          <cell r="C270" t="str">
            <v>A-391 PK: ,5</v>
          </cell>
          <cell r="D270" t="str">
            <v>ROQUETAS DE MAR</v>
          </cell>
          <cell r="E270" t="str">
            <v>ALMERIA</v>
          </cell>
          <cell r="F270" t="str">
            <v>04740</v>
          </cell>
          <cell r="G270" t="str">
            <v>950320881/950323036</v>
          </cell>
          <cell r="H270">
            <v>-2.6128870000000002</v>
          </cell>
          <cell r="I270">
            <v>36.770352000000003</v>
          </cell>
          <cell r="J270" t="str">
            <v>034</v>
          </cell>
        </row>
        <row r="271">
          <cell r="A271" t="str">
            <v>07585</v>
          </cell>
          <cell r="B271" t="str">
            <v>SAN CRISTOBAL</v>
          </cell>
          <cell r="C271" t="str">
            <v>N-432 PK: 115</v>
          </cell>
          <cell r="D271" t="str">
            <v>LLERENA</v>
          </cell>
          <cell r="E271" t="str">
            <v>BADAJOZ</v>
          </cell>
          <cell r="F271" t="str">
            <v>06900</v>
          </cell>
          <cell r="G271" t="str">
            <v>924870031</v>
          </cell>
          <cell r="H271">
            <v>-6.0082240000000002</v>
          </cell>
          <cell r="I271">
            <v>38.240631999999998</v>
          </cell>
          <cell r="J271" t="str">
            <v>034</v>
          </cell>
        </row>
        <row r="272">
          <cell r="A272" t="str">
            <v>07587</v>
          </cell>
          <cell r="B272" t="str">
            <v>LOESSA I</v>
          </cell>
          <cell r="C272" t="str">
            <v>A-4 PK: 12,5</v>
          </cell>
          <cell r="D272" t="str">
            <v>GETAFE</v>
          </cell>
          <cell r="E272" t="str">
            <v>MADRID</v>
          </cell>
          <cell r="F272" t="str">
            <v>28906</v>
          </cell>
          <cell r="G272" t="str">
            <v>916011886</v>
          </cell>
          <cell r="H272">
            <v>-3.6924169999999998</v>
          </cell>
          <cell r="I272">
            <v>40.315193999999998</v>
          </cell>
          <cell r="J272" t="str">
            <v>034</v>
          </cell>
        </row>
        <row r="273">
          <cell r="A273" t="str">
            <v>07591</v>
          </cell>
          <cell r="B273" t="str">
            <v>EL PUENTE</v>
          </cell>
          <cell r="C273" t="str">
            <v>N-634 PK: 431,3</v>
          </cell>
          <cell r="D273" t="str">
            <v>GRADO</v>
          </cell>
          <cell r="E273" t="str">
            <v>ASTURIAS</v>
          </cell>
          <cell r="F273" t="str">
            <v>33820</v>
          </cell>
          <cell r="G273" t="str">
            <v>985750172</v>
          </cell>
          <cell r="H273">
            <v>-6.0638449999999997</v>
          </cell>
          <cell r="I273">
            <v>43.393476999999997</v>
          </cell>
          <cell r="J273" t="str">
            <v>034</v>
          </cell>
        </row>
        <row r="274">
          <cell r="A274" t="str">
            <v>07592</v>
          </cell>
          <cell r="B274" t="str">
            <v>PRAVIA</v>
          </cell>
          <cell r="C274" t="str">
            <v>AS-16 PK: 7,3</v>
          </cell>
          <cell r="D274" t="str">
            <v>PRAVIA</v>
          </cell>
          <cell r="E274" t="str">
            <v>ASTURIAS</v>
          </cell>
          <cell r="F274" t="str">
            <v>33120</v>
          </cell>
          <cell r="G274" t="str">
            <v>985820299</v>
          </cell>
          <cell r="H274">
            <v>-6.1061969999999999</v>
          </cell>
          <cell r="I274">
            <v>43.488534999999999</v>
          </cell>
          <cell r="J274" t="str">
            <v>034</v>
          </cell>
        </row>
        <row r="275">
          <cell r="A275" t="str">
            <v>07595</v>
          </cell>
          <cell r="B275" t="str">
            <v>ALBARRACIN</v>
          </cell>
          <cell r="C275" t="str">
            <v>A-1512 PK: 27,9</v>
          </cell>
          <cell r="D275" t="str">
            <v>ALBARRACIN</v>
          </cell>
          <cell r="E275" t="str">
            <v>TERUEL</v>
          </cell>
          <cell r="F275" t="str">
            <v>44100</v>
          </cell>
          <cell r="G275" t="str">
            <v>978710107/645186539</v>
          </cell>
          <cell r="H275">
            <v>-1.4405859999999999</v>
          </cell>
          <cell r="I275">
            <v>40.412933000000002</v>
          </cell>
          <cell r="J275" t="str">
            <v>034</v>
          </cell>
        </row>
        <row r="276">
          <cell r="A276" t="str">
            <v>07597</v>
          </cell>
          <cell r="B276" t="str">
            <v>SANTA MARTA</v>
          </cell>
          <cell r="C276" t="str">
            <v>A-2 PK: 5,1</v>
          </cell>
          <cell r="D276" t="str">
            <v>MADRID</v>
          </cell>
          <cell r="E276" t="str">
            <v>MADRID</v>
          </cell>
          <cell r="F276" t="str">
            <v>28027</v>
          </cell>
          <cell r="G276" t="str">
            <v>913675500</v>
          </cell>
          <cell r="H276">
            <v>-3.652031</v>
          </cell>
          <cell r="I276">
            <v>40.446976999999997</v>
          </cell>
          <cell r="J276" t="str">
            <v>034</v>
          </cell>
        </row>
        <row r="277">
          <cell r="A277" t="str">
            <v>07617</v>
          </cell>
          <cell r="B277" t="str">
            <v>LES BASSES</v>
          </cell>
          <cell r="C277" t="str">
            <v>N-240A PK: 96,4</v>
          </cell>
          <cell r="D277" t="str">
            <v>LAS BASES DE ALPICAT</v>
          </cell>
          <cell r="E277" t="str">
            <v>LERIDA</v>
          </cell>
          <cell r="F277" t="str">
            <v>25198</v>
          </cell>
          <cell r="G277" t="str">
            <v>973235079/973220823</v>
          </cell>
          <cell r="H277">
            <v>0.592611</v>
          </cell>
          <cell r="I277">
            <v>41.631943999999997</v>
          </cell>
          <cell r="J277" t="str">
            <v>034</v>
          </cell>
        </row>
        <row r="278">
          <cell r="A278" t="str">
            <v>07634</v>
          </cell>
          <cell r="B278" t="str">
            <v>MARBEL</v>
          </cell>
          <cell r="C278" t="str">
            <v>N-403 PK: 27,8</v>
          </cell>
          <cell r="D278" t="str">
            <v>TORRIJOS</v>
          </cell>
          <cell r="E278" t="str">
            <v>TOLEDO</v>
          </cell>
          <cell r="F278" t="str">
            <v>45500</v>
          </cell>
          <cell r="G278" t="str">
            <v>925760004</v>
          </cell>
          <cell r="H278">
            <v>-4.2743719999999996</v>
          </cell>
          <cell r="I278">
            <v>39.980150999999999</v>
          </cell>
          <cell r="J278" t="str">
            <v>034</v>
          </cell>
        </row>
        <row r="279">
          <cell r="A279" t="str">
            <v>07652</v>
          </cell>
          <cell r="B279" t="str">
            <v>EL LLANO</v>
          </cell>
          <cell r="C279" t="str">
            <v>N-IVA PK: 83</v>
          </cell>
          <cell r="D279" t="str">
            <v>LA GUARDIA</v>
          </cell>
          <cell r="E279" t="str">
            <v>TOLEDO</v>
          </cell>
          <cell r="F279" t="str">
            <v>45760</v>
          </cell>
          <cell r="G279" t="str">
            <v>925138590</v>
          </cell>
          <cell r="H279">
            <v>-3.4781710000000001</v>
          </cell>
          <cell r="I279">
            <v>39.778652000000001</v>
          </cell>
          <cell r="J279" t="str">
            <v>034</v>
          </cell>
        </row>
        <row r="280">
          <cell r="A280" t="str">
            <v>10030</v>
          </cell>
          <cell r="B280" t="str">
            <v>AUTOLYT</v>
          </cell>
          <cell r="C280" t="str">
            <v>AGUILAS, 18 - P.I. LA ESTACION</v>
          </cell>
          <cell r="D280" t="str">
            <v>PINTO</v>
          </cell>
          <cell r="E280" t="str">
            <v>MADRID</v>
          </cell>
          <cell r="F280" t="str">
            <v>28320</v>
          </cell>
          <cell r="G280" t="str">
            <v>916916507/620945912</v>
          </cell>
          <cell r="H280">
            <v>-3.7106720000000002</v>
          </cell>
          <cell r="I280">
            <v>40.246037999999999</v>
          </cell>
          <cell r="J280" t="str">
            <v>034</v>
          </cell>
        </row>
        <row r="281">
          <cell r="A281" t="str">
            <v>10171</v>
          </cell>
          <cell r="B281" t="str">
            <v>PILAR DE LA HORADADA I</v>
          </cell>
          <cell r="C281" t="str">
            <v>A-353 PK: 35,5</v>
          </cell>
          <cell r="D281" t="str">
            <v>PILAR DE LA HORADADA</v>
          </cell>
          <cell r="E281" t="str">
            <v>ALICANTE</v>
          </cell>
          <cell r="F281" t="str">
            <v>03190</v>
          </cell>
          <cell r="G281" t="str">
            <v>966766389/966766374</v>
          </cell>
          <cell r="H281">
            <v>-0.78249299999999999</v>
          </cell>
          <cell r="I281">
            <v>37.859811999999998</v>
          </cell>
          <cell r="J281" t="str">
            <v>034</v>
          </cell>
        </row>
        <row r="282">
          <cell r="A282" t="str">
            <v>10233</v>
          </cell>
          <cell r="B282" t="str">
            <v>CELAS</v>
          </cell>
          <cell r="C282" t="str">
            <v>LC-400 PK: 25,8</v>
          </cell>
          <cell r="D282" t="str">
            <v>CULLEREDO</v>
          </cell>
          <cell r="E282" t="str">
            <v>LA CORUÑA</v>
          </cell>
          <cell r="F282" t="str">
            <v>15189</v>
          </cell>
          <cell r="G282" t="str">
            <v>981679827</v>
          </cell>
          <cell r="H282">
            <v>-8.4121620000000004</v>
          </cell>
          <cell r="I282">
            <v>43.249980000000001</v>
          </cell>
          <cell r="J282" t="str">
            <v>034</v>
          </cell>
        </row>
        <row r="283">
          <cell r="A283" t="str">
            <v>10243</v>
          </cell>
          <cell r="B283" t="str">
            <v>EL MIRADOR</v>
          </cell>
          <cell r="C283" t="str">
            <v>AVDA. CONSTITUCION, 68</v>
          </cell>
          <cell r="D283" t="str">
            <v>VILLANUEVA DEL RIO Y MINAS</v>
          </cell>
          <cell r="E283" t="str">
            <v>SEVILLA</v>
          </cell>
          <cell r="F283" t="str">
            <v>41350</v>
          </cell>
          <cell r="G283" t="str">
            <v>954908089/954747414</v>
          </cell>
          <cell r="H283">
            <v>-5.7216670000000001</v>
          </cell>
          <cell r="I283">
            <v>37.651027999999997</v>
          </cell>
          <cell r="J283" t="str">
            <v>034</v>
          </cell>
        </row>
        <row r="284">
          <cell r="A284" t="str">
            <v>10477</v>
          </cell>
          <cell r="B284" t="str">
            <v>AREA DE SERVICIO XIQUENA</v>
          </cell>
          <cell r="C284" t="str">
            <v>A-92A PK: 333</v>
          </cell>
          <cell r="D284" t="str">
            <v>FIÑANA</v>
          </cell>
          <cell r="E284" t="str">
            <v>ALMERIA</v>
          </cell>
          <cell r="F284" t="str">
            <v>04500</v>
          </cell>
          <cell r="G284" t="str">
            <v>950352451</v>
          </cell>
          <cell r="H284">
            <v>-2.832881</v>
          </cell>
          <cell r="I284">
            <v>37.160975999999998</v>
          </cell>
          <cell r="J284" t="str">
            <v>034</v>
          </cell>
        </row>
        <row r="285">
          <cell r="A285" t="str">
            <v>10505</v>
          </cell>
          <cell r="B285" t="str">
            <v>TORREMIRON</v>
          </cell>
          <cell r="C285" t="str">
            <v>CV-923 PK: 2,1</v>
          </cell>
          <cell r="D285" t="str">
            <v>ORIHUELA</v>
          </cell>
          <cell r="E285" t="str">
            <v>ALICANTE</v>
          </cell>
          <cell r="F285" t="str">
            <v>03312</v>
          </cell>
          <cell r="G285" t="str">
            <v>965304008</v>
          </cell>
          <cell r="H285">
            <v>-0.96265999999999996</v>
          </cell>
          <cell r="I285">
            <v>38.047137999999997</v>
          </cell>
          <cell r="J285" t="str">
            <v>034</v>
          </cell>
        </row>
        <row r="286">
          <cell r="A286" t="str">
            <v>10537</v>
          </cell>
          <cell r="B286" t="str">
            <v>LOS GURULLOS</v>
          </cell>
          <cell r="C286" t="str">
            <v>ALP-818 PK: 1,4</v>
          </cell>
          <cell r="D286" t="str">
            <v>MOJACAR</v>
          </cell>
          <cell r="E286" t="str">
            <v>ALMERIA</v>
          </cell>
          <cell r="F286" t="str">
            <v>04638</v>
          </cell>
          <cell r="G286" t="str">
            <v>900100269</v>
          </cell>
          <cell r="H286">
            <v>-1.8399490000000001</v>
          </cell>
          <cell r="I286">
            <v>37.138427999999998</v>
          </cell>
          <cell r="J286" t="str">
            <v>034</v>
          </cell>
        </row>
        <row r="287">
          <cell r="A287" t="str">
            <v>10553</v>
          </cell>
          <cell r="B287" t="str">
            <v>CEBREROS</v>
          </cell>
          <cell r="C287" t="str">
            <v>AV-512 PK: ,8</v>
          </cell>
          <cell r="D287" t="str">
            <v>CEBREROS</v>
          </cell>
          <cell r="E287" t="str">
            <v>AVILA</v>
          </cell>
          <cell r="F287" t="str">
            <v>05260</v>
          </cell>
          <cell r="G287" t="str">
            <v>918630258/649791409</v>
          </cell>
          <cell r="H287">
            <v>-4.4680220000000004</v>
          </cell>
          <cell r="I287">
            <v>40.452069000000002</v>
          </cell>
          <cell r="J287" t="str">
            <v>034</v>
          </cell>
        </row>
        <row r="288">
          <cell r="A288" t="str">
            <v>10556</v>
          </cell>
          <cell r="B288" t="str">
            <v>SAN VITERO</v>
          </cell>
          <cell r="C288" t="str">
            <v>ZA-913 PK: 32,5</v>
          </cell>
          <cell r="D288" t="str">
            <v>SAN VITERO</v>
          </cell>
          <cell r="E288" t="str">
            <v>ZAMORA</v>
          </cell>
          <cell r="F288" t="str">
            <v>49523</v>
          </cell>
          <cell r="G288" t="str">
            <v>980681501/980681451</v>
          </cell>
          <cell r="H288">
            <v>-6.3484170000000004</v>
          </cell>
          <cell r="I288">
            <v>41.785055999999997</v>
          </cell>
          <cell r="J288" t="str">
            <v>034</v>
          </cell>
        </row>
        <row r="289">
          <cell r="A289" t="str">
            <v>10563</v>
          </cell>
          <cell r="B289" t="str">
            <v>LA MATA</v>
          </cell>
          <cell r="C289" t="str">
            <v>N-332 PK: 63,3</v>
          </cell>
          <cell r="D289" t="str">
            <v>TORREVIEJA</v>
          </cell>
          <cell r="E289" t="str">
            <v>ALICANTE</v>
          </cell>
          <cell r="F289" t="str">
            <v>03180</v>
          </cell>
          <cell r="G289" t="str">
            <v>966920040/680970827</v>
          </cell>
          <cell r="H289">
            <v>-0.65688899999999995</v>
          </cell>
          <cell r="I289">
            <v>38.023178000000001</v>
          </cell>
          <cell r="J289" t="str">
            <v>034</v>
          </cell>
        </row>
        <row r="290">
          <cell r="A290" t="str">
            <v>10569</v>
          </cell>
          <cell r="B290" t="str">
            <v>FERMOSELLE</v>
          </cell>
          <cell r="C290" t="str">
            <v>C-527 PK: 60,5</v>
          </cell>
          <cell r="D290" t="str">
            <v>FERMOSELLE</v>
          </cell>
          <cell r="E290" t="str">
            <v>ZAMORA</v>
          </cell>
          <cell r="F290" t="str">
            <v>49220</v>
          </cell>
          <cell r="G290" t="str">
            <v>980613456</v>
          </cell>
          <cell r="H290">
            <v>-6.3841190000000001</v>
          </cell>
          <cell r="I290">
            <v>41.316992999999997</v>
          </cell>
          <cell r="J290" t="str">
            <v>034</v>
          </cell>
        </row>
        <row r="291">
          <cell r="A291" t="str">
            <v>10573</v>
          </cell>
          <cell r="B291" t="str">
            <v>SOBRADO</v>
          </cell>
          <cell r="C291" t="str">
            <v>LC-231 PK: 16,9</v>
          </cell>
          <cell r="D291" t="str">
            <v>SOBRADO</v>
          </cell>
          <cell r="E291" t="str">
            <v>LA CORUÑA</v>
          </cell>
          <cell r="F291" t="str">
            <v>15813</v>
          </cell>
          <cell r="G291" t="str">
            <v>981787799</v>
          </cell>
          <cell r="H291">
            <v>-8.0173050000000003</v>
          </cell>
          <cell r="I291">
            <v>43.050607999999997</v>
          </cell>
          <cell r="J291" t="str">
            <v>034</v>
          </cell>
        </row>
        <row r="292">
          <cell r="A292" t="str">
            <v>10598</v>
          </cell>
          <cell r="B292" t="str">
            <v>CERDANYOLA</v>
          </cell>
          <cell r="C292" t="str">
            <v>RONDA CERDANYOLA, S/N</v>
          </cell>
          <cell r="D292" t="str">
            <v>SARDANYOLA</v>
          </cell>
          <cell r="E292" t="str">
            <v>BARCELONA</v>
          </cell>
          <cell r="F292" t="str">
            <v>08290</v>
          </cell>
          <cell r="G292" t="str">
            <v>935802157/935800731</v>
          </cell>
          <cell r="H292">
            <v>2.1515</v>
          </cell>
          <cell r="I292">
            <v>41.489193999999998</v>
          </cell>
          <cell r="J292" t="str">
            <v>034</v>
          </cell>
        </row>
        <row r="293">
          <cell r="A293" t="str">
            <v>10609</v>
          </cell>
          <cell r="B293" t="str">
            <v>EL CRUCE DE CEDILLO</v>
          </cell>
          <cell r="C293" t="str">
            <v>CM-4004 PK: 51</v>
          </cell>
          <cell r="D293" t="str">
            <v>CEDILLO DEL CONDADO</v>
          </cell>
          <cell r="E293" t="str">
            <v>TOLEDO</v>
          </cell>
          <cell r="F293" t="str">
            <v>45214</v>
          </cell>
          <cell r="G293" t="str">
            <v>925508864</v>
          </cell>
          <cell r="H293">
            <v>-3.9337270000000002</v>
          </cell>
          <cell r="I293">
            <v>40.119354000000001</v>
          </cell>
          <cell r="J293" t="str">
            <v>034</v>
          </cell>
        </row>
        <row r="294">
          <cell r="A294" t="str">
            <v>10706</v>
          </cell>
          <cell r="B294" t="str">
            <v>PUEBLANUEVA</v>
          </cell>
          <cell r="C294" t="str">
            <v>TO-742 PK: ,2</v>
          </cell>
          <cell r="D294" t="str">
            <v>LA PUEBLANUEVA</v>
          </cell>
          <cell r="E294" t="str">
            <v>TOLEDO</v>
          </cell>
          <cell r="F294" t="str">
            <v>45690</v>
          </cell>
          <cell r="G294" t="str">
            <v>925860588</v>
          </cell>
          <cell r="H294">
            <v>-4.6819300000000004</v>
          </cell>
          <cell r="I294">
            <v>39.908681000000001</v>
          </cell>
          <cell r="J294" t="str">
            <v>034</v>
          </cell>
        </row>
        <row r="295">
          <cell r="A295" t="str">
            <v>10716</v>
          </cell>
          <cell r="B295" t="str">
            <v>CUESTA BLANCA</v>
          </cell>
          <cell r="C295" t="str">
            <v>A-480 PK: 22,1</v>
          </cell>
          <cell r="D295" t="str">
            <v>SANLUCAR DE BARRAMEDA</v>
          </cell>
          <cell r="E295" t="str">
            <v>CADIZ</v>
          </cell>
          <cell r="F295" t="str">
            <v>11540</v>
          </cell>
          <cell r="G295" t="str">
            <v>956385956</v>
          </cell>
          <cell r="H295">
            <v>-6.3621109999999996</v>
          </cell>
          <cell r="I295">
            <v>36.763694000000001</v>
          </cell>
          <cell r="J295" t="str">
            <v>034</v>
          </cell>
        </row>
        <row r="296">
          <cell r="A296" t="str">
            <v>10721</v>
          </cell>
          <cell r="B296" t="str">
            <v>ZAFRA</v>
          </cell>
          <cell r="C296" t="str">
            <v>N-432 PK: 74,5</v>
          </cell>
          <cell r="D296" t="str">
            <v>ZAFRA</v>
          </cell>
          <cell r="E296" t="str">
            <v>BADAJOZ</v>
          </cell>
          <cell r="F296" t="str">
            <v>06300</v>
          </cell>
          <cell r="G296" t="str">
            <v>924554025/924551923</v>
          </cell>
          <cell r="H296">
            <v>-6.3999170000000003</v>
          </cell>
          <cell r="I296">
            <v>38.415444000000001</v>
          </cell>
          <cell r="J296" t="str">
            <v>034</v>
          </cell>
        </row>
        <row r="297">
          <cell r="A297" t="str">
            <v>10779</v>
          </cell>
          <cell r="B297" t="str">
            <v>VILAVERD</v>
          </cell>
          <cell r="C297" t="str">
            <v>C-14 PK: 37,2</v>
          </cell>
          <cell r="D297" t="str">
            <v>VILAVERT</v>
          </cell>
          <cell r="E297" t="str">
            <v>TARRAGONA</v>
          </cell>
          <cell r="F297" t="str">
            <v>43490</v>
          </cell>
          <cell r="G297" t="str">
            <v>977876000/660805365</v>
          </cell>
          <cell r="H297">
            <v>1.176417</v>
          </cell>
          <cell r="I297">
            <v>41.331167000000001</v>
          </cell>
          <cell r="J297" t="str">
            <v>034</v>
          </cell>
        </row>
        <row r="298">
          <cell r="A298" t="str">
            <v>10786</v>
          </cell>
          <cell r="B298" t="str">
            <v>MONTSERRAT I</v>
          </cell>
          <cell r="C298" t="str">
            <v>C-16 PK: 35,5</v>
          </cell>
          <cell r="D298" t="str">
            <v>VACARISAS</v>
          </cell>
          <cell r="E298" t="str">
            <v>BARCELONA</v>
          </cell>
          <cell r="F298" t="str">
            <v>08233</v>
          </cell>
          <cell r="G298" t="str">
            <v>938280050</v>
          </cell>
          <cell r="H298">
            <v>1.888617</v>
          </cell>
          <cell r="I298">
            <v>41.612448000000001</v>
          </cell>
          <cell r="J298" t="str">
            <v>034</v>
          </cell>
        </row>
        <row r="299">
          <cell r="A299" t="str">
            <v>10787</v>
          </cell>
          <cell r="B299" t="str">
            <v>MONTSERRAT II</v>
          </cell>
          <cell r="C299" t="str">
            <v>C-16 PK: 35,5</v>
          </cell>
          <cell r="D299" t="str">
            <v>VACARISAS</v>
          </cell>
          <cell r="E299" t="str">
            <v>BARCELONA</v>
          </cell>
          <cell r="F299" t="str">
            <v>08233</v>
          </cell>
          <cell r="G299" t="str">
            <v>938280050/638498399</v>
          </cell>
          <cell r="H299">
            <v>1.8913610000000001</v>
          </cell>
          <cell r="I299">
            <v>41.611139000000001</v>
          </cell>
          <cell r="J299" t="str">
            <v>034</v>
          </cell>
        </row>
        <row r="300">
          <cell r="A300" t="str">
            <v>10838</v>
          </cell>
          <cell r="B300" t="str">
            <v>ESTASER A SILVA</v>
          </cell>
          <cell r="C300" t="str">
            <v>LC-402 PK: 48,2</v>
          </cell>
          <cell r="D300" t="str">
            <v>CERCEDA</v>
          </cell>
          <cell r="E300" t="str">
            <v>LA CORUÑA</v>
          </cell>
          <cell r="F300" t="str">
            <v>15185</v>
          </cell>
          <cell r="G300" t="str">
            <v>981692428/981697100</v>
          </cell>
          <cell r="H300">
            <v>-8.5664110000000004</v>
          </cell>
          <cell r="I300">
            <v>43.155709999999999</v>
          </cell>
          <cell r="J300" t="str">
            <v>034</v>
          </cell>
        </row>
        <row r="301">
          <cell r="A301" t="str">
            <v>10875</v>
          </cell>
          <cell r="B301" t="str">
            <v>LOS FILABRES</v>
          </cell>
          <cell r="C301" t="str">
            <v>A-349 PK: 34</v>
          </cell>
          <cell r="D301" t="str">
            <v>TAHAL</v>
          </cell>
          <cell r="E301" t="str">
            <v>ALMERIA</v>
          </cell>
          <cell r="F301" t="str">
            <v>04275</v>
          </cell>
          <cell r="G301" t="str">
            <v>950434818</v>
          </cell>
          <cell r="H301">
            <v>-2.2960859999999998</v>
          </cell>
          <cell r="I301">
            <v>37.231183999999999</v>
          </cell>
          <cell r="J301" t="str">
            <v>034</v>
          </cell>
        </row>
        <row r="302">
          <cell r="A302" t="str">
            <v>10879</v>
          </cell>
          <cell r="B302" t="str">
            <v>NAVALCARNERO II</v>
          </cell>
          <cell r="C302" t="str">
            <v>AVDA. CONSTITUCION, 150</v>
          </cell>
          <cell r="D302" t="str">
            <v>NAVALCARNERO</v>
          </cell>
          <cell r="E302" t="str">
            <v>MADRID</v>
          </cell>
          <cell r="F302" t="str">
            <v>28600</v>
          </cell>
          <cell r="G302" t="str">
            <v>918113872</v>
          </cell>
          <cell r="H302">
            <v>-4.0056349999999998</v>
          </cell>
          <cell r="I302">
            <v>40.287542999999999</v>
          </cell>
          <cell r="J302" t="str">
            <v>034</v>
          </cell>
        </row>
        <row r="303">
          <cell r="A303" t="str">
            <v>10914</v>
          </cell>
          <cell r="B303" t="str">
            <v>LA RETAMA</v>
          </cell>
          <cell r="C303" t="str">
            <v>A-392 PK: ,7</v>
          </cell>
          <cell r="D303" t="str">
            <v>ALCALA DE GUADAIRA</v>
          </cell>
          <cell r="E303" t="str">
            <v>SEVILLA</v>
          </cell>
          <cell r="F303" t="str">
            <v>41500</v>
          </cell>
          <cell r="G303" t="str">
            <v>955685666/640149413</v>
          </cell>
          <cell r="H303">
            <v>-5.859559</v>
          </cell>
          <cell r="I303">
            <v>37.32996</v>
          </cell>
          <cell r="J303" t="str">
            <v>034</v>
          </cell>
        </row>
        <row r="304">
          <cell r="A304" t="str">
            <v>10924</v>
          </cell>
          <cell r="B304" t="str">
            <v>ALBACETE</v>
          </cell>
          <cell r="C304" t="str">
            <v>HERMANOS FALCO, 2</v>
          </cell>
          <cell r="D304" t="str">
            <v>ALBACETE</v>
          </cell>
          <cell r="E304" t="str">
            <v>ALBACETE</v>
          </cell>
          <cell r="F304" t="str">
            <v>02002</v>
          </cell>
          <cell r="G304" t="str">
            <v>967244289</v>
          </cell>
          <cell r="H304">
            <v>-1.849173</v>
          </cell>
          <cell r="I304">
            <v>38.989322000000001</v>
          </cell>
          <cell r="J304" t="str">
            <v>034</v>
          </cell>
        </row>
        <row r="305">
          <cell r="A305" t="str">
            <v>10933</v>
          </cell>
          <cell r="B305" t="str">
            <v>JORNET LLOBREGAT</v>
          </cell>
          <cell r="C305" t="str">
            <v>CV-81 PK: 14,3</v>
          </cell>
          <cell r="D305" t="str">
            <v>BOCAIRENTE</v>
          </cell>
          <cell r="E305" t="str">
            <v>VALENCIA</v>
          </cell>
          <cell r="F305" t="str">
            <v>46880</v>
          </cell>
          <cell r="G305" t="str">
            <v>962905139/661838622</v>
          </cell>
          <cell r="H305">
            <v>-0.61292800000000003</v>
          </cell>
          <cell r="I305">
            <v>38.761657</v>
          </cell>
          <cell r="J305" t="str">
            <v>034</v>
          </cell>
        </row>
        <row r="306">
          <cell r="A306" t="str">
            <v>10957</v>
          </cell>
          <cell r="B306" t="str">
            <v>VERGES</v>
          </cell>
          <cell r="C306" t="str">
            <v>C-31 PK: 357,2</v>
          </cell>
          <cell r="D306" t="str">
            <v>VERGES</v>
          </cell>
          <cell r="E306" t="str">
            <v>GERONA</v>
          </cell>
          <cell r="F306" t="str">
            <v>17142</v>
          </cell>
          <cell r="G306" t="str">
            <v>972780134</v>
          </cell>
          <cell r="H306">
            <v>3.0495230000000002</v>
          </cell>
          <cell r="I306">
            <v>42.064642999999997</v>
          </cell>
          <cell r="J306" t="str">
            <v>034</v>
          </cell>
        </row>
        <row r="307">
          <cell r="A307" t="str">
            <v>10978</v>
          </cell>
          <cell r="B307" t="str">
            <v>SOTOGALO</v>
          </cell>
          <cell r="C307" t="str">
            <v>N-111 PK: 334,5</v>
          </cell>
          <cell r="D307" t="str">
            <v>LOGROÑO</v>
          </cell>
          <cell r="E307" t="str">
            <v>LA RIOJA</v>
          </cell>
          <cell r="F307" t="str">
            <v>26004</v>
          </cell>
          <cell r="G307" t="str">
            <v>941250310</v>
          </cell>
          <cell r="H307">
            <v>-2.417027</v>
          </cell>
          <cell r="I307">
            <v>42.472554000000002</v>
          </cell>
          <cell r="J307" t="str">
            <v>034</v>
          </cell>
        </row>
        <row r="308">
          <cell r="A308" t="str">
            <v>10994</v>
          </cell>
          <cell r="B308" t="str">
            <v>RIOTORTO</v>
          </cell>
          <cell r="C308" t="str">
            <v>LU-124 PK: 23,5</v>
          </cell>
          <cell r="D308" t="str">
            <v>RIOTORTO</v>
          </cell>
          <cell r="E308" t="str">
            <v>LUGO</v>
          </cell>
          <cell r="F308" t="str">
            <v>27744</v>
          </cell>
          <cell r="G308" t="str">
            <v>982346361</v>
          </cell>
          <cell r="H308">
            <v>-7.2606900000000003</v>
          </cell>
          <cell r="I308">
            <v>43.345308000000003</v>
          </cell>
          <cell r="J308" t="str">
            <v>034</v>
          </cell>
        </row>
        <row r="309">
          <cell r="A309" t="str">
            <v>11004</v>
          </cell>
          <cell r="B309" t="str">
            <v>GASOPETROL</v>
          </cell>
          <cell r="C309" t="str">
            <v>C-621 PK: 50,5</v>
          </cell>
          <cell r="D309" t="str">
            <v>URDIALES DEL PARAMO</v>
          </cell>
          <cell r="E309" t="str">
            <v>LEON</v>
          </cell>
          <cell r="F309" t="str">
            <v>24248</v>
          </cell>
          <cell r="G309" t="str">
            <v>987373776/987350347</v>
          </cell>
          <cell r="H309">
            <v>-5.7849329999999997</v>
          </cell>
          <cell r="I309">
            <v>42.382772000000003</v>
          </cell>
          <cell r="J309" t="str">
            <v>034</v>
          </cell>
        </row>
        <row r="310">
          <cell r="A310" t="str">
            <v>11024</v>
          </cell>
          <cell r="B310" t="str">
            <v>FELIX BUQUERIN</v>
          </cell>
          <cell r="C310" t="str">
            <v>N-110 PK: 110,6</v>
          </cell>
          <cell r="D310" t="str">
            <v>FRESNO DE CANTESPINO</v>
          </cell>
          <cell r="E310" t="str">
            <v>SEGOVIA</v>
          </cell>
          <cell r="F310" t="str">
            <v>40516</v>
          </cell>
          <cell r="G310" t="str">
            <v>900100269</v>
          </cell>
          <cell r="H310">
            <v>-3.468861</v>
          </cell>
          <cell r="I310">
            <v>41.332306000000003</v>
          </cell>
          <cell r="J310" t="str">
            <v>034</v>
          </cell>
        </row>
        <row r="311">
          <cell r="A311" t="str">
            <v>11034</v>
          </cell>
          <cell r="B311" t="str">
            <v>LA POBLA DEL DUQUE</v>
          </cell>
          <cell r="C311" t="str">
            <v>VV-1022 PK: 9,2</v>
          </cell>
          <cell r="D311" t="str">
            <v>PUEBLA DEL DUC</v>
          </cell>
          <cell r="E311" t="str">
            <v>VALENCIA</v>
          </cell>
          <cell r="F311" t="str">
            <v>46840</v>
          </cell>
          <cell r="G311" t="str">
            <v>962250017</v>
          </cell>
          <cell r="H311">
            <v>-0.42026200000000002</v>
          </cell>
          <cell r="I311">
            <v>38.902242999999999</v>
          </cell>
          <cell r="J311" t="str">
            <v>034</v>
          </cell>
        </row>
        <row r="312">
          <cell r="A312" t="str">
            <v>11037</v>
          </cell>
          <cell r="B312" t="str">
            <v>O ACEBREIRO</v>
          </cell>
          <cell r="C312" t="str">
            <v>LU-122 PK: 9,4</v>
          </cell>
          <cell r="D312" t="str">
            <v>PASTORIZA</v>
          </cell>
          <cell r="E312" t="str">
            <v>LUGO</v>
          </cell>
          <cell r="F312" t="str">
            <v>27287</v>
          </cell>
          <cell r="G312" t="str">
            <v>982332177/982284328</v>
          </cell>
          <cell r="H312">
            <v>-7.3363889999999996</v>
          </cell>
          <cell r="I312">
            <v>43.296722000000003</v>
          </cell>
          <cell r="J312" t="str">
            <v>034</v>
          </cell>
        </row>
        <row r="313">
          <cell r="A313" t="str">
            <v>11045</v>
          </cell>
          <cell r="B313" t="str">
            <v>CAMPREDO-EBRE</v>
          </cell>
          <cell r="C313" t="str">
            <v>C-42 PK: 5</v>
          </cell>
          <cell r="D313" t="str">
            <v>TORTOSA</v>
          </cell>
          <cell r="E313" t="str">
            <v>TARRAGONA</v>
          </cell>
          <cell r="F313" t="str">
            <v>43500</v>
          </cell>
          <cell r="G313" t="str">
            <v>977597555/605820004</v>
          </cell>
          <cell r="H313">
            <v>0.56978799999999996</v>
          </cell>
          <cell r="I313">
            <v>40.764626</v>
          </cell>
          <cell r="J313" t="str">
            <v>034</v>
          </cell>
        </row>
        <row r="314">
          <cell r="A314" t="str">
            <v>11087</v>
          </cell>
          <cell r="B314" t="str">
            <v>ORIA</v>
          </cell>
          <cell r="C314" t="str">
            <v>A-399 PK: 16,2</v>
          </cell>
          <cell r="D314" t="str">
            <v>ORIA</v>
          </cell>
          <cell r="E314" t="str">
            <v>ALMERIA</v>
          </cell>
          <cell r="F314" t="str">
            <v>04810</v>
          </cell>
          <cell r="G314" t="str">
            <v>950122879/950122712</v>
          </cell>
          <cell r="H314">
            <v>-2.2878620000000001</v>
          </cell>
          <cell r="I314">
            <v>37.485286000000002</v>
          </cell>
          <cell r="J314" t="str">
            <v>034</v>
          </cell>
        </row>
        <row r="315">
          <cell r="A315" t="str">
            <v>11109</v>
          </cell>
          <cell r="B315" t="str">
            <v>FREILA</v>
          </cell>
          <cell r="C315" t="str">
            <v>A-315 PK: 90,5</v>
          </cell>
          <cell r="D315" t="str">
            <v>FREILA</v>
          </cell>
          <cell r="E315" t="str">
            <v>GRANADA</v>
          </cell>
          <cell r="F315" t="str">
            <v>18812</v>
          </cell>
          <cell r="G315" t="str">
            <v>958063892</v>
          </cell>
          <cell r="H315">
            <v>-2.9320170000000001</v>
          </cell>
          <cell r="I315">
            <v>37.536577999999999</v>
          </cell>
          <cell r="J315" t="str">
            <v>034</v>
          </cell>
        </row>
        <row r="316">
          <cell r="A316" t="str">
            <v>11131</v>
          </cell>
          <cell r="B316" t="str">
            <v>GASERNAV</v>
          </cell>
          <cell r="C316" t="str">
            <v>N-430 PK: 153,8</v>
          </cell>
          <cell r="D316" t="str">
            <v>CASAS DE DON PEDRO</v>
          </cell>
          <cell r="E316" t="str">
            <v>BADAJOZ</v>
          </cell>
          <cell r="F316" t="str">
            <v>06770</v>
          </cell>
          <cell r="G316" t="str">
            <v>924864660/924630374</v>
          </cell>
          <cell r="H316">
            <v>-5.333774</v>
          </cell>
          <cell r="I316">
            <v>39.110168000000002</v>
          </cell>
          <cell r="J316" t="str">
            <v>034</v>
          </cell>
        </row>
        <row r="317">
          <cell r="A317" t="str">
            <v>11151</v>
          </cell>
          <cell r="B317" t="str">
            <v>SAN MARTIN</v>
          </cell>
          <cell r="C317" t="str">
            <v>C-612 PK: 6,2</v>
          </cell>
          <cell r="D317" t="str">
            <v>MONFARRACINOS</v>
          </cell>
          <cell r="E317" t="str">
            <v>ZAMORA</v>
          </cell>
          <cell r="F317" t="str">
            <v>49121</v>
          </cell>
          <cell r="G317" t="str">
            <v>980505673</v>
          </cell>
          <cell r="H317">
            <v>-5.7047499999999998</v>
          </cell>
          <cell r="I317">
            <v>41.549917000000001</v>
          </cell>
          <cell r="J317" t="str">
            <v>034</v>
          </cell>
        </row>
        <row r="318">
          <cell r="A318" t="str">
            <v>11167</v>
          </cell>
          <cell r="B318" t="str">
            <v>POL</v>
          </cell>
          <cell r="C318" t="str">
            <v>LU-750 PK: 17,1</v>
          </cell>
          <cell r="D318" t="str">
            <v>POL</v>
          </cell>
          <cell r="E318" t="str">
            <v>LUGO</v>
          </cell>
          <cell r="F318" t="str">
            <v>27279</v>
          </cell>
          <cell r="G318" t="str">
            <v>982345262/982345300</v>
          </cell>
          <cell r="H318">
            <v>-7.2919130000000001</v>
          </cell>
          <cell r="I318">
            <v>43.149464999999999</v>
          </cell>
          <cell r="J318" t="str">
            <v>034</v>
          </cell>
        </row>
        <row r="319">
          <cell r="A319" t="str">
            <v>11172</v>
          </cell>
          <cell r="B319" t="str">
            <v>AIDA</v>
          </cell>
          <cell r="C319" t="str">
            <v>AVDA. CONSTITUCION, 167</v>
          </cell>
          <cell r="D319" t="str">
            <v>TORREJON DE ARDOZ</v>
          </cell>
          <cell r="E319" t="str">
            <v>MADRID</v>
          </cell>
          <cell r="F319" t="str">
            <v>28850</v>
          </cell>
          <cell r="G319" t="str">
            <v>916751558</v>
          </cell>
          <cell r="H319">
            <v>-3.4650560000000001</v>
          </cell>
          <cell r="I319">
            <v>40.459111</v>
          </cell>
          <cell r="J319" t="str">
            <v>034</v>
          </cell>
        </row>
        <row r="320">
          <cell r="A320" t="str">
            <v>11181</v>
          </cell>
          <cell r="B320" t="str">
            <v>CARBURANTES DEL SUR</v>
          </cell>
          <cell r="C320" t="str">
            <v>C-321 PK: 4,3</v>
          </cell>
          <cell r="D320" t="str">
            <v>LA PUERTA DE SEGURA</v>
          </cell>
          <cell r="E320" t="str">
            <v>JAEN</v>
          </cell>
          <cell r="F320" t="str">
            <v>23360</v>
          </cell>
          <cell r="G320" t="str">
            <v>953487105/926325138</v>
          </cell>
          <cell r="H320">
            <v>-2.7441650000000002</v>
          </cell>
          <cell r="I320">
            <v>38.359625000000001</v>
          </cell>
          <cell r="J320" t="str">
            <v>034</v>
          </cell>
        </row>
        <row r="321">
          <cell r="A321" t="str">
            <v>11201</v>
          </cell>
          <cell r="B321" t="str">
            <v>VILLAMURIEL I</v>
          </cell>
          <cell r="C321" t="str">
            <v>CL-610 PK: 5,5</v>
          </cell>
          <cell r="D321" t="str">
            <v>VILLAMURIEL DE CERRATO</v>
          </cell>
          <cell r="E321" t="str">
            <v>PALENCIA</v>
          </cell>
          <cell r="F321" t="str">
            <v>34190</v>
          </cell>
          <cell r="G321" t="str">
            <v>669750035/646936966</v>
          </cell>
          <cell r="H321">
            <v>-4.4702500000000001</v>
          </cell>
          <cell r="I321">
            <v>41.973056</v>
          </cell>
          <cell r="J321" t="str">
            <v>034</v>
          </cell>
        </row>
        <row r="322">
          <cell r="A322" t="str">
            <v>11205</v>
          </cell>
          <cell r="B322" t="str">
            <v>VILLECA II</v>
          </cell>
          <cell r="C322" t="str">
            <v>M-402 PK: 3,3</v>
          </cell>
          <cell r="D322" t="str">
            <v>LEGANES</v>
          </cell>
          <cell r="E322" t="str">
            <v>MADRID</v>
          </cell>
          <cell r="F322" t="str">
            <v>28914</v>
          </cell>
          <cell r="G322" t="str">
            <v>916805088</v>
          </cell>
          <cell r="H322">
            <v>-3.7413780000000001</v>
          </cell>
          <cell r="I322">
            <v>40.331189999999999</v>
          </cell>
          <cell r="J322" t="str">
            <v>034</v>
          </cell>
        </row>
        <row r="323">
          <cell r="A323" t="str">
            <v>11214</v>
          </cell>
          <cell r="B323" t="str">
            <v>SANTA URSULA</v>
          </cell>
          <cell r="C323" t="str">
            <v>N-IVA PK: 323,7</v>
          </cell>
          <cell r="D323" t="str">
            <v>ANDUJAR</v>
          </cell>
          <cell r="E323" t="str">
            <v>JAEN</v>
          </cell>
          <cell r="F323" t="str">
            <v>23740</v>
          </cell>
          <cell r="G323" t="str">
            <v>699469277</v>
          </cell>
          <cell r="H323">
            <v>-4.0562189999999996</v>
          </cell>
          <cell r="I323">
            <v>38.033942000000003</v>
          </cell>
          <cell r="J323" t="str">
            <v>034</v>
          </cell>
        </row>
        <row r="324">
          <cell r="A324" t="str">
            <v>11215</v>
          </cell>
          <cell r="B324" t="str">
            <v>JALON</v>
          </cell>
          <cell r="C324" t="str">
            <v>AV-1421 PK: 5,6</v>
          </cell>
          <cell r="D324" t="str">
            <v>JALON</v>
          </cell>
          <cell r="E324" t="str">
            <v>ALICANTE</v>
          </cell>
          <cell r="F324" t="str">
            <v>03727</v>
          </cell>
          <cell r="G324" t="str">
            <v>966480348</v>
          </cell>
          <cell r="H324">
            <v>-9.1199999999999996E-3</v>
          </cell>
          <cell r="I324">
            <v>38.738379999999999</v>
          </cell>
          <cell r="J324" t="str">
            <v>034</v>
          </cell>
        </row>
        <row r="325">
          <cell r="A325" t="str">
            <v>11223</v>
          </cell>
          <cell r="B325" t="str">
            <v>CANGAS DE MORRAZO</v>
          </cell>
          <cell r="C325" t="str">
            <v>PO-551 PK: 15,4</v>
          </cell>
          <cell r="D325" t="str">
            <v>CANGAS DE MORRAZO</v>
          </cell>
          <cell r="E325" t="str">
            <v>PONTEVEDRA</v>
          </cell>
          <cell r="F325" t="str">
            <v>36940</v>
          </cell>
          <cell r="G325" t="str">
            <v>986304652</v>
          </cell>
          <cell r="H325">
            <v>-8.7847950000000008</v>
          </cell>
          <cell r="I325">
            <v>42.289388000000002</v>
          </cell>
          <cell r="J325" t="str">
            <v>034</v>
          </cell>
        </row>
        <row r="326">
          <cell r="A326" t="str">
            <v>11226</v>
          </cell>
          <cell r="B326" t="str">
            <v>TORO LABRADOR</v>
          </cell>
          <cell r="C326" t="str">
            <v>EX-209 PK: 22,5</v>
          </cell>
          <cell r="D326" t="str">
            <v>PUEBLONUEVO DEL GUADIANA</v>
          </cell>
          <cell r="E326" t="str">
            <v>BADAJOZ</v>
          </cell>
          <cell r="F326" t="str">
            <v>06184</v>
          </cell>
          <cell r="G326" t="str">
            <v>924474002/638761401</v>
          </cell>
          <cell r="H326">
            <v>-6.7609219999999999</v>
          </cell>
          <cell r="I326">
            <v>38.921807999999999</v>
          </cell>
          <cell r="J326" t="str">
            <v>034</v>
          </cell>
        </row>
        <row r="327">
          <cell r="A327" t="str">
            <v>11227</v>
          </cell>
          <cell r="B327" t="str">
            <v>LA PLAYA</v>
          </cell>
          <cell r="C327" t="str">
            <v>CTRA. BARROSA-CHICLANA DE LA FRONTERA-SANCTI PETRI, 2.5</v>
          </cell>
          <cell r="D327" t="str">
            <v>CHICLANA DE LA FRONTERA</v>
          </cell>
          <cell r="E327" t="str">
            <v>CADIZ</v>
          </cell>
          <cell r="F327" t="str">
            <v>11130</v>
          </cell>
          <cell r="G327" t="str">
            <v>956404702</v>
          </cell>
          <cell r="H327">
            <v>-6.1766940000000004</v>
          </cell>
          <cell r="I327">
            <v>36.393555999999997</v>
          </cell>
          <cell r="J327" t="str">
            <v>034</v>
          </cell>
        </row>
        <row r="328">
          <cell r="A328" t="str">
            <v>11233</v>
          </cell>
          <cell r="B328" t="str">
            <v>EL MARTILLO</v>
          </cell>
          <cell r="C328" t="str">
            <v>MA-202 PK: 29,3</v>
          </cell>
          <cell r="D328" t="str">
            <v>CUEVAS DE SAN MARCOS</v>
          </cell>
          <cell r="E328" t="str">
            <v>MALAGA</v>
          </cell>
          <cell r="F328" t="str">
            <v>29210</v>
          </cell>
          <cell r="G328" t="str">
            <v>952728556/952728556</v>
          </cell>
          <cell r="H328">
            <v>-4.419797</v>
          </cell>
          <cell r="I328">
            <v>37.267761</v>
          </cell>
          <cell r="J328" t="str">
            <v>034</v>
          </cell>
        </row>
        <row r="329">
          <cell r="A329" t="str">
            <v>11241</v>
          </cell>
          <cell r="B329" t="str">
            <v>CAMINO DEL ROCIO</v>
          </cell>
          <cell r="C329" t="str">
            <v>SE-631 PK: 3,9</v>
          </cell>
          <cell r="D329" t="str">
            <v>PILAS</v>
          </cell>
          <cell r="E329" t="str">
            <v>SEVILLA</v>
          </cell>
          <cell r="F329" t="str">
            <v>41840</v>
          </cell>
          <cell r="G329" t="str">
            <v>955755487/955750288</v>
          </cell>
          <cell r="H329">
            <v>-6.3026450000000001</v>
          </cell>
          <cell r="I329">
            <v>37.271309000000002</v>
          </cell>
          <cell r="J329" t="str">
            <v>034</v>
          </cell>
        </row>
        <row r="330">
          <cell r="A330" t="str">
            <v>11280</v>
          </cell>
          <cell r="B330" t="str">
            <v>LA JUNQUERA</v>
          </cell>
          <cell r="C330" t="str">
            <v>N-II PK: 783</v>
          </cell>
          <cell r="D330" t="str">
            <v>LA JUNQUERA</v>
          </cell>
          <cell r="E330" t="str">
            <v>GERONA</v>
          </cell>
          <cell r="F330" t="str">
            <v>17700</v>
          </cell>
          <cell r="G330" t="str">
            <v>972555311</v>
          </cell>
          <cell r="H330">
            <v>2.8668339999999999</v>
          </cell>
          <cell r="I330">
            <v>42.426946000000001</v>
          </cell>
          <cell r="J330" t="str">
            <v>034</v>
          </cell>
        </row>
        <row r="331">
          <cell r="A331" t="str">
            <v>11312</v>
          </cell>
          <cell r="B331" t="str">
            <v>FORTUNA</v>
          </cell>
          <cell r="C331" t="str">
            <v>C-3223 PK: 9,7</v>
          </cell>
          <cell r="D331" t="str">
            <v>FORTUNA</v>
          </cell>
          <cell r="E331" t="str">
            <v>MURCIA</v>
          </cell>
          <cell r="F331" t="str">
            <v>30620</v>
          </cell>
          <cell r="G331" t="str">
            <v>968686104</v>
          </cell>
          <cell r="H331">
            <v>-1.107683</v>
          </cell>
          <cell r="I331">
            <v>38.122405999999998</v>
          </cell>
          <cell r="J331" t="str">
            <v>034</v>
          </cell>
        </row>
        <row r="332">
          <cell r="A332" t="str">
            <v>11315</v>
          </cell>
          <cell r="B332" t="str">
            <v>AFER</v>
          </cell>
          <cell r="C332" t="str">
            <v>EX-102 PK: 12,199999999999999</v>
          </cell>
          <cell r="D332" t="str">
            <v>CAMPO LUGAR</v>
          </cell>
          <cell r="E332" t="str">
            <v>CACERES</v>
          </cell>
          <cell r="F332" t="str">
            <v>10134</v>
          </cell>
          <cell r="G332" t="str">
            <v>927492647</v>
          </cell>
          <cell r="H332">
            <v>-5.787833</v>
          </cell>
          <cell r="I332">
            <v>39.216971999999998</v>
          </cell>
          <cell r="J332" t="str">
            <v>034</v>
          </cell>
        </row>
        <row r="333">
          <cell r="A333" t="str">
            <v>11330</v>
          </cell>
          <cell r="B333" t="str">
            <v>URITIASOLO</v>
          </cell>
          <cell r="C333" t="str">
            <v>VENTA DE LA ESTRELLA, 3 - POLIGONO INDUSTRIAL URITIASOLO, PARCELA 215</v>
          </cell>
          <cell r="D333" t="str">
            <v>VITORIA</v>
          </cell>
          <cell r="E333" t="str">
            <v>ALAVA</v>
          </cell>
          <cell r="F333" t="str">
            <v>01006</v>
          </cell>
          <cell r="G333" t="str">
            <v>945231164/945215897</v>
          </cell>
          <cell r="H333">
            <v>-2.658277</v>
          </cell>
          <cell r="I333">
            <v>42.836823000000003</v>
          </cell>
          <cell r="J333" t="str">
            <v>034</v>
          </cell>
        </row>
        <row r="334">
          <cell r="A334" t="str">
            <v>11342</v>
          </cell>
          <cell r="B334" t="str">
            <v>POR PEINETO</v>
          </cell>
          <cell r="C334" t="str">
            <v>PO-231 PK: 0</v>
          </cell>
          <cell r="D334" t="str">
            <v>CAMPOLAMEIRO</v>
          </cell>
          <cell r="E334" t="str">
            <v>PONTEVEDRA</v>
          </cell>
          <cell r="F334" t="str">
            <v>36110</v>
          </cell>
          <cell r="G334" t="str">
            <v>986752060</v>
          </cell>
          <cell r="H334">
            <v>-8.5436770000000006</v>
          </cell>
          <cell r="I334">
            <v>42.536171000000003</v>
          </cell>
          <cell r="J334" t="str">
            <v>034</v>
          </cell>
        </row>
        <row r="335">
          <cell r="A335" t="str">
            <v>11352</v>
          </cell>
          <cell r="B335" t="str">
            <v>LAS PEDROÑERAS</v>
          </cell>
          <cell r="C335" t="str">
            <v>N-301 PK: 160</v>
          </cell>
          <cell r="D335" t="str">
            <v>LAS PEDROÑERAS</v>
          </cell>
          <cell r="E335" t="str">
            <v>CUENCA</v>
          </cell>
          <cell r="F335" t="str">
            <v>16660</v>
          </cell>
          <cell r="G335" t="str">
            <v>967160103/680375043</v>
          </cell>
          <cell r="H335">
            <v>-2.671694</v>
          </cell>
          <cell r="I335">
            <v>39.442943999999997</v>
          </cell>
          <cell r="J335" t="str">
            <v>034</v>
          </cell>
        </row>
        <row r="336">
          <cell r="A336" t="str">
            <v>11369</v>
          </cell>
          <cell r="B336" t="str">
            <v>PARIS URGEL</v>
          </cell>
          <cell r="C336" t="str">
            <v>CONDE DE URGEL, 219-221</v>
          </cell>
          <cell r="D336" t="str">
            <v>BARCELONA</v>
          </cell>
          <cell r="E336" t="str">
            <v>BARCELONA</v>
          </cell>
          <cell r="F336" t="str">
            <v>08036</v>
          </cell>
          <cell r="G336" t="str">
            <v>934304308/934109482</v>
          </cell>
          <cell r="H336">
            <v>2.1477409999999999</v>
          </cell>
          <cell r="I336">
            <v>41.390037</v>
          </cell>
          <cell r="J336" t="str">
            <v>034</v>
          </cell>
        </row>
        <row r="337">
          <cell r="A337" t="str">
            <v>11375</v>
          </cell>
          <cell r="B337" t="str">
            <v>EL ROLLO</v>
          </cell>
          <cell r="C337" t="str">
            <v>N-340A PK: 656</v>
          </cell>
          <cell r="D337" t="str">
            <v>MURCIA</v>
          </cell>
          <cell r="E337" t="str">
            <v>MURCIA</v>
          </cell>
          <cell r="F337" t="str">
            <v>30002</v>
          </cell>
          <cell r="G337" t="str">
            <v>968342191/968259534</v>
          </cell>
          <cell r="H337">
            <v>-1.133472</v>
          </cell>
          <cell r="I337">
            <v>37.976582999999998</v>
          </cell>
          <cell r="J337" t="str">
            <v>034</v>
          </cell>
        </row>
        <row r="338">
          <cell r="A338" t="str">
            <v>11378</v>
          </cell>
          <cell r="B338" t="str">
            <v>VIRGEN DE VALDEFUENTES</v>
          </cell>
          <cell r="C338" t="str">
            <v>CC-204 PK: 23,9</v>
          </cell>
          <cell r="D338" t="str">
            <v>MONTEHERMOSO</v>
          </cell>
          <cell r="E338" t="str">
            <v>CACERES</v>
          </cell>
          <cell r="F338" t="str">
            <v>10810</v>
          </cell>
          <cell r="G338" t="str">
            <v>927430071</v>
          </cell>
          <cell r="H338">
            <v>-6.3287779999999998</v>
          </cell>
          <cell r="I338">
            <v>40.081833000000003</v>
          </cell>
          <cell r="J338" t="str">
            <v>034</v>
          </cell>
        </row>
        <row r="339">
          <cell r="A339" t="str">
            <v>11395</v>
          </cell>
          <cell r="B339" t="str">
            <v>SAN MARCOS-CABOVILAÑO</v>
          </cell>
          <cell r="C339" t="str">
            <v>C-552 PK: 25,2</v>
          </cell>
          <cell r="D339" t="str">
            <v>LARACHA</v>
          </cell>
          <cell r="E339" t="str">
            <v>LA CORUÑA</v>
          </cell>
          <cell r="F339" t="str">
            <v>15145</v>
          </cell>
          <cell r="G339" t="str">
            <v>981605014</v>
          </cell>
          <cell r="H339">
            <v>-8.614528</v>
          </cell>
          <cell r="I339">
            <v>43.250472000000002</v>
          </cell>
          <cell r="J339" t="str">
            <v>034</v>
          </cell>
        </row>
        <row r="340">
          <cell r="A340" t="str">
            <v>11403</v>
          </cell>
          <cell r="B340" t="str">
            <v>L'ALDEA</v>
          </cell>
          <cell r="C340" t="str">
            <v>MAYOR ESQUINA A MONTURIOL, 120</v>
          </cell>
          <cell r="D340" t="str">
            <v>LA ALDEA</v>
          </cell>
          <cell r="E340" t="str">
            <v>TARRAGONA</v>
          </cell>
          <cell r="F340" t="str">
            <v>43896</v>
          </cell>
          <cell r="G340" t="str">
            <v>977451237/977451212</v>
          </cell>
          <cell r="H340">
            <v>0.61469499999999999</v>
          </cell>
          <cell r="I340">
            <v>40.744152999999997</v>
          </cell>
          <cell r="J340" t="str">
            <v>034</v>
          </cell>
        </row>
        <row r="341">
          <cell r="A341" t="str">
            <v>11408</v>
          </cell>
          <cell r="B341" t="str">
            <v>CASTEJON DEL PUENTE</v>
          </cell>
          <cell r="C341" t="str">
            <v>N-240 PK: 149,5</v>
          </cell>
          <cell r="D341" t="str">
            <v>CASTEJON DEL PUENTE</v>
          </cell>
          <cell r="E341" t="str">
            <v>HUESCA</v>
          </cell>
          <cell r="F341" t="str">
            <v>22310</v>
          </cell>
          <cell r="G341" t="str">
            <v>974404763</v>
          </cell>
          <cell r="H341">
            <v>0.153643</v>
          </cell>
          <cell r="I341">
            <v>41.950161000000001</v>
          </cell>
          <cell r="J341" t="str">
            <v>034</v>
          </cell>
        </row>
        <row r="342">
          <cell r="A342" t="str">
            <v>11415</v>
          </cell>
          <cell r="B342" t="str">
            <v>KADE-4</v>
          </cell>
          <cell r="C342" t="str">
            <v>ALP-701 PK: 1,8</v>
          </cell>
          <cell r="D342" t="str">
            <v>ROQUETAS DE MAR</v>
          </cell>
          <cell r="E342" t="str">
            <v>ALMERIA</v>
          </cell>
          <cell r="F342" t="str">
            <v>04740</v>
          </cell>
          <cell r="G342" t="str">
            <v>950334808/950320881</v>
          </cell>
          <cell r="H342">
            <v>-2.6169560000000001</v>
          </cell>
          <cell r="I342">
            <v>36.741373000000003</v>
          </cell>
          <cell r="J342" t="str">
            <v>034</v>
          </cell>
        </row>
        <row r="343">
          <cell r="A343" t="str">
            <v>11440</v>
          </cell>
          <cell r="B343" t="str">
            <v>EL SEGRE</v>
          </cell>
          <cell r="C343" t="str">
            <v>POLIGONO INDUSTRIAL EL SEGRE, PARCELA 202-R</v>
          </cell>
          <cell r="D343" t="str">
            <v>LERIDA</v>
          </cell>
          <cell r="E343" t="str">
            <v>LERIDA</v>
          </cell>
          <cell r="F343" t="str">
            <v>25191</v>
          </cell>
          <cell r="G343" t="str">
            <v>973244036/973211125</v>
          </cell>
          <cell r="H343">
            <v>0.64971500000000004</v>
          </cell>
          <cell r="I343">
            <v>41.617531</v>
          </cell>
          <cell r="J343" t="str">
            <v>034</v>
          </cell>
        </row>
        <row r="344">
          <cell r="A344" t="str">
            <v>11446</v>
          </cell>
          <cell r="B344" t="str">
            <v>LA CISTERNIGA</v>
          </cell>
          <cell r="C344" t="str">
            <v>N-122 PK: 353,8</v>
          </cell>
          <cell r="D344" t="str">
            <v>LA CISTERNIGA</v>
          </cell>
          <cell r="E344" t="str">
            <v>VALLADOLID</v>
          </cell>
          <cell r="F344" t="str">
            <v>47193</v>
          </cell>
          <cell r="G344" t="str">
            <v>983401644</v>
          </cell>
          <cell r="H344">
            <v>-4.6555859999999996</v>
          </cell>
          <cell r="I344">
            <v>41.598028999999997</v>
          </cell>
          <cell r="J344" t="str">
            <v>034</v>
          </cell>
        </row>
        <row r="345">
          <cell r="A345" t="str">
            <v>11483</v>
          </cell>
          <cell r="B345" t="str">
            <v>HOSTAL ATENEO</v>
          </cell>
          <cell r="C345" t="str">
            <v>N-525 PK: 267,8</v>
          </cell>
          <cell r="D345" t="str">
            <v>REINO</v>
          </cell>
          <cell r="E345" t="str">
            <v>ORENSE</v>
          </cell>
          <cell r="F345" t="str">
            <v>32138</v>
          </cell>
          <cell r="G345" t="str">
            <v>988403331/988403203</v>
          </cell>
          <cell r="H345">
            <v>-8.017417</v>
          </cell>
          <cell r="I345">
            <v>42.513027999999998</v>
          </cell>
          <cell r="J345" t="str">
            <v>034</v>
          </cell>
        </row>
        <row r="346">
          <cell r="A346" t="str">
            <v>11486</v>
          </cell>
          <cell r="B346" t="str">
            <v>PUERTA DE ALICANTE</v>
          </cell>
          <cell r="C346" t="str">
            <v>AVDA. ALCALDE LORENZO CARBONELL, 71</v>
          </cell>
          <cell r="D346" t="str">
            <v>ALICANTE</v>
          </cell>
          <cell r="E346" t="str">
            <v>ALICANTE</v>
          </cell>
          <cell r="F346" t="str">
            <v>03008</v>
          </cell>
          <cell r="G346" t="str">
            <v>965280917</v>
          </cell>
          <cell r="H346">
            <v>-0.51600000000000001</v>
          </cell>
          <cell r="I346">
            <v>38.338611</v>
          </cell>
          <cell r="J346" t="str">
            <v>034</v>
          </cell>
        </row>
        <row r="347">
          <cell r="A347" t="str">
            <v>11490</v>
          </cell>
          <cell r="B347" t="str">
            <v>VILLAGARCIA DE AROSA</v>
          </cell>
          <cell r="C347" t="str">
            <v>N-640 PK: 236,7</v>
          </cell>
          <cell r="D347" t="str">
            <v>VILLAGARCIA DE AROSA</v>
          </cell>
          <cell r="E347" t="str">
            <v>PONTEVEDRA</v>
          </cell>
          <cell r="F347" t="str">
            <v>36600</v>
          </cell>
          <cell r="G347" t="str">
            <v>986510100/986856067</v>
          </cell>
          <cell r="H347">
            <v>-8.7473740000000006</v>
          </cell>
          <cell r="I347">
            <v>42.589872999999997</v>
          </cell>
          <cell r="J347" t="str">
            <v>034</v>
          </cell>
        </row>
        <row r="348">
          <cell r="A348" t="str">
            <v>11496</v>
          </cell>
          <cell r="B348" t="str">
            <v>VIRGEN DE LOS MILAGROS</v>
          </cell>
          <cell r="C348" t="str">
            <v>A-494 PK: 18,6</v>
          </cell>
          <cell r="D348" t="str">
            <v>PALOS DE LA FRONTERA</v>
          </cell>
          <cell r="E348" t="str">
            <v>HUELVA</v>
          </cell>
          <cell r="F348" t="str">
            <v>21810</v>
          </cell>
          <cell r="G348" t="str">
            <v>959530533</v>
          </cell>
          <cell r="H348">
            <v>-6.8735150000000003</v>
          </cell>
          <cell r="I348">
            <v>37.215237000000002</v>
          </cell>
          <cell r="J348" t="str">
            <v>034</v>
          </cell>
        </row>
        <row r="349">
          <cell r="A349" t="str">
            <v>11521</v>
          </cell>
          <cell r="B349" t="str">
            <v>MALGRAT II</v>
          </cell>
          <cell r="C349" t="str">
            <v>BV-6001 PK: 2,6</v>
          </cell>
          <cell r="D349" t="str">
            <v>MALGRAT DE MAR</v>
          </cell>
          <cell r="E349" t="str">
            <v>BARCELONA</v>
          </cell>
          <cell r="F349" t="str">
            <v>08380</v>
          </cell>
          <cell r="G349" t="str">
            <v>937654747/937654646</v>
          </cell>
          <cell r="H349">
            <v>2.7475700000000001</v>
          </cell>
          <cell r="I349">
            <v>41.656317999999999</v>
          </cell>
          <cell r="J349" t="str">
            <v>034</v>
          </cell>
        </row>
        <row r="350">
          <cell r="A350" t="str">
            <v>11530</v>
          </cell>
          <cell r="B350" t="str">
            <v>PALOS DE LA FRONTERA</v>
          </cell>
          <cell r="C350" t="str">
            <v>MICROPOLIGONO INDUSTRIAL SAN JORGE 68</v>
          </cell>
          <cell r="D350" t="str">
            <v>PALOS DE LA FRONTERA</v>
          </cell>
          <cell r="E350" t="str">
            <v>HUELVA</v>
          </cell>
          <cell r="F350" t="str">
            <v>21810</v>
          </cell>
          <cell r="G350" t="str">
            <v>959350852</v>
          </cell>
          <cell r="H350">
            <v>-6.8823460000000001</v>
          </cell>
          <cell r="I350">
            <v>37.222448999999997</v>
          </cell>
          <cell r="J350" t="str">
            <v>034</v>
          </cell>
        </row>
        <row r="351">
          <cell r="A351" t="str">
            <v>11532</v>
          </cell>
          <cell r="B351" t="str">
            <v>DOLORES I</v>
          </cell>
          <cell r="C351" t="str">
            <v>AP-3061 PK: 15,5</v>
          </cell>
          <cell r="D351" t="str">
            <v>DOLORES</v>
          </cell>
          <cell r="E351" t="str">
            <v>ALICANTE</v>
          </cell>
          <cell r="F351" t="str">
            <v>03150</v>
          </cell>
          <cell r="G351" t="str">
            <v>966710181</v>
          </cell>
          <cell r="H351">
            <v>-0.74855499999999997</v>
          </cell>
          <cell r="I351">
            <v>38.140900999999999</v>
          </cell>
          <cell r="J351" t="str">
            <v>034</v>
          </cell>
        </row>
        <row r="352">
          <cell r="A352" t="str">
            <v>11537</v>
          </cell>
          <cell r="B352" t="str">
            <v>SAN PEDRO DEL PINATAR II</v>
          </cell>
          <cell r="C352" t="str">
            <v>N-332A PK: 36,5</v>
          </cell>
          <cell r="D352" t="str">
            <v>SAN PEDRO DEL PINATAR</v>
          </cell>
          <cell r="E352" t="str">
            <v>MURCIA</v>
          </cell>
          <cell r="F352" t="str">
            <v>30740</v>
          </cell>
          <cell r="G352" t="str">
            <v>968184661</v>
          </cell>
          <cell r="H352">
            <v>-0.79894399999999999</v>
          </cell>
          <cell r="I352">
            <v>37.830167000000003</v>
          </cell>
          <cell r="J352" t="str">
            <v>034</v>
          </cell>
        </row>
        <row r="353">
          <cell r="A353" t="str">
            <v>11542</v>
          </cell>
          <cell r="B353" t="str">
            <v>SILLEDA</v>
          </cell>
          <cell r="C353" t="str">
            <v>N-525 PK: 301,5</v>
          </cell>
          <cell r="D353" t="str">
            <v>SILLEDA</v>
          </cell>
          <cell r="E353" t="str">
            <v>PONTEVEDRA</v>
          </cell>
          <cell r="F353" t="str">
            <v>36540</v>
          </cell>
          <cell r="G353" t="str">
            <v>986580288/986580823</v>
          </cell>
          <cell r="H353">
            <v>-8.2401110000000006</v>
          </cell>
          <cell r="I353">
            <v>42.696057000000003</v>
          </cell>
          <cell r="J353" t="str">
            <v>034</v>
          </cell>
        </row>
        <row r="354">
          <cell r="A354" t="str">
            <v>11544</v>
          </cell>
          <cell r="B354" t="str">
            <v>EL HIGUERON</v>
          </cell>
          <cell r="C354" t="str">
            <v>CA-233 PK: 6,3</v>
          </cell>
          <cell r="D354" t="str">
            <v>LA LINEA DE LA CONCEPCION</v>
          </cell>
          <cell r="E354" t="str">
            <v>CADIZ</v>
          </cell>
          <cell r="F354" t="str">
            <v>11300</v>
          </cell>
          <cell r="G354" t="str">
            <v>619163275/679137101</v>
          </cell>
          <cell r="H354">
            <v>-5.3497370000000002</v>
          </cell>
          <cell r="I354">
            <v>36.186568999999999</v>
          </cell>
          <cell r="J354" t="str">
            <v>034</v>
          </cell>
        </row>
        <row r="355">
          <cell r="A355" t="str">
            <v>11551</v>
          </cell>
          <cell r="B355" t="str">
            <v>LA ARROYADA</v>
          </cell>
          <cell r="C355" t="str">
            <v>N-601 PK: 159,4</v>
          </cell>
          <cell r="D355" t="str">
            <v>ALCAZAREN</v>
          </cell>
          <cell r="E355" t="str">
            <v>VALLADOLID</v>
          </cell>
          <cell r="F355" t="str">
            <v>47238</v>
          </cell>
          <cell r="G355" t="str">
            <v>983609147</v>
          </cell>
          <cell r="H355">
            <v>-4.6850560000000003</v>
          </cell>
          <cell r="I355">
            <v>41.386555999999999</v>
          </cell>
          <cell r="J355" t="str">
            <v>034</v>
          </cell>
        </row>
        <row r="356">
          <cell r="A356" t="str">
            <v>11562</v>
          </cell>
          <cell r="B356" t="str">
            <v>SALGADO Y ORTA</v>
          </cell>
          <cell r="C356" t="str">
            <v>H-122 PK: ,1</v>
          </cell>
          <cell r="D356" t="str">
            <v>VILLABLANCA</v>
          </cell>
          <cell r="E356" t="str">
            <v>HUELVA</v>
          </cell>
          <cell r="F356" t="str">
            <v>21590</v>
          </cell>
          <cell r="G356" t="str">
            <v>959340302</v>
          </cell>
          <cell r="H356">
            <v>-7.3438800000000004</v>
          </cell>
          <cell r="I356">
            <v>37.309047</v>
          </cell>
          <cell r="J356" t="str">
            <v>034</v>
          </cell>
        </row>
        <row r="357">
          <cell r="A357" t="str">
            <v>11564</v>
          </cell>
          <cell r="B357" t="str">
            <v>OTERICO</v>
          </cell>
          <cell r="C357" t="str">
            <v>LE-493 PK: 43,3</v>
          </cell>
          <cell r="D357" t="str">
            <v>RIELLO</v>
          </cell>
          <cell r="E357" t="str">
            <v>LEON</v>
          </cell>
          <cell r="F357" t="str">
            <v>24127</v>
          </cell>
          <cell r="G357" t="str">
            <v>987580702/987593070</v>
          </cell>
          <cell r="H357">
            <v>-5.9284020000000002</v>
          </cell>
          <cell r="I357">
            <v>42.778058999999999</v>
          </cell>
          <cell r="J357" t="str">
            <v>034</v>
          </cell>
        </row>
        <row r="358">
          <cell r="A358" t="str">
            <v>11577</v>
          </cell>
          <cell r="B358" t="str">
            <v>CORELLA</v>
          </cell>
          <cell r="C358" t="str">
            <v>NA-161 PK: 4,2</v>
          </cell>
          <cell r="D358" t="str">
            <v>CORELLA</v>
          </cell>
          <cell r="E358" t="str">
            <v>NAVARRA</v>
          </cell>
          <cell r="F358" t="str">
            <v>31591</v>
          </cell>
          <cell r="G358" t="str">
            <v>948401386/948401757</v>
          </cell>
          <cell r="H358">
            <v>-1.7979179999999999</v>
          </cell>
          <cell r="I358">
            <v>42.114527000000002</v>
          </cell>
          <cell r="J358" t="str">
            <v>034</v>
          </cell>
        </row>
        <row r="359">
          <cell r="A359" t="str">
            <v>11587</v>
          </cell>
          <cell r="B359" t="str">
            <v>EL CAMPOFRIO</v>
          </cell>
          <cell r="C359" t="str">
            <v>N-234 PK: 141</v>
          </cell>
          <cell r="D359" t="str">
            <v>CELLA</v>
          </cell>
          <cell r="E359" t="str">
            <v>TERUEL</v>
          </cell>
          <cell r="F359" t="str">
            <v>44370</v>
          </cell>
          <cell r="G359" t="str">
            <v>978653601/619824320</v>
          </cell>
          <cell r="H359">
            <v>-1.253279</v>
          </cell>
          <cell r="I359">
            <v>40.482711999999999</v>
          </cell>
          <cell r="J359" t="str">
            <v>034</v>
          </cell>
        </row>
        <row r="360">
          <cell r="A360" t="str">
            <v>11599</v>
          </cell>
          <cell r="B360" t="str">
            <v>CAMPOHERMOSO</v>
          </cell>
          <cell r="C360" t="str">
            <v>ALP-204 PK: 10,6</v>
          </cell>
          <cell r="D360" t="str">
            <v>CAMPOHERMOSO</v>
          </cell>
          <cell r="E360" t="str">
            <v>ALMERIA</v>
          </cell>
          <cell r="F360" t="str">
            <v>04110</v>
          </cell>
          <cell r="G360" t="str">
            <v>950385456</v>
          </cell>
          <cell r="H360">
            <v>-2.1436670000000002</v>
          </cell>
          <cell r="I360">
            <v>36.927306000000002</v>
          </cell>
          <cell r="J360" t="str">
            <v>034</v>
          </cell>
        </row>
        <row r="361">
          <cell r="A361" t="str">
            <v>11619</v>
          </cell>
          <cell r="B361" t="str">
            <v>LA MILAGROSA</v>
          </cell>
          <cell r="C361" t="str">
            <v>ALP-751 PK: 19,4</v>
          </cell>
          <cell r="D361" t="str">
            <v>TABERNO</v>
          </cell>
          <cell r="E361" t="str">
            <v>ALMERIA</v>
          </cell>
          <cell r="F361" t="str">
            <v>04692</v>
          </cell>
          <cell r="G361" t="str">
            <v>950163338/950163294</v>
          </cell>
          <cell r="H361">
            <v>-2.0717319999999999</v>
          </cell>
          <cell r="I361">
            <v>37.463442000000001</v>
          </cell>
          <cell r="J361" t="str">
            <v>034</v>
          </cell>
        </row>
        <row r="362">
          <cell r="A362" t="str">
            <v>11622</v>
          </cell>
          <cell r="B362" t="str">
            <v>EMILIO</v>
          </cell>
          <cell r="C362" t="str">
            <v>A-362 PK: 7</v>
          </cell>
          <cell r="D362" t="str">
            <v>UTRERA</v>
          </cell>
          <cell r="E362" t="str">
            <v>SEVILLA</v>
          </cell>
          <cell r="F362" t="str">
            <v>41710</v>
          </cell>
          <cell r="G362" t="str">
            <v>954861504</v>
          </cell>
          <cell r="H362">
            <v>-5.8497579999999996</v>
          </cell>
          <cell r="I362">
            <v>37.178939999999997</v>
          </cell>
          <cell r="J362" t="str">
            <v>034</v>
          </cell>
        </row>
        <row r="363">
          <cell r="A363" t="str">
            <v>11624</v>
          </cell>
          <cell r="B363" t="str">
            <v>VIRGEN DE CONSOLACION</v>
          </cell>
          <cell r="C363" t="str">
            <v>A-376 PK: 23,7</v>
          </cell>
          <cell r="D363" t="str">
            <v>ALCALA DE GUADAIRA</v>
          </cell>
          <cell r="E363" t="str">
            <v>SEVILLA</v>
          </cell>
          <cell r="F363" t="str">
            <v>41500</v>
          </cell>
          <cell r="G363" t="str">
            <v>955950706/954930584</v>
          </cell>
          <cell r="H363">
            <v>-5.8343970000000001</v>
          </cell>
          <cell r="I363">
            <v>37.242139999999999</v>
          </cell>
          <cell r="J363" t="str">
            <v>034</v>
          </cell>
        </row>
        <row r="364">
          <cell r="A364" t="str">
            <v>11644</v>
          </cell>
          <cell r="B364" t="str">
            <v>FOMBELLIDA</v>
          </cell>
          <cell r="C364" t="str">
            <v>N-611 PK: 130,1</v>
          </cell>
          <cell r="D364" t="str">
            <v>FOMBELLIDA</v>
          </cell>
          <cell r="E364" t="str">
            <v>CANTABRIA</v>
          </cell>
          <cell r="F364" t="str">
            <v>39213</v>
          </cell>
          <cell r="H364">
            <v>-4.1244341580523303</v>
          </cell>
          <cell r="I364">
            <v>42.938909250181297</v>
          </cell>
          <cell r="J364" t="str">
            <v>034</v>
          </cell>
        </row>
        <row r="365">
          <cell r="A365" t="str">
            <v>11653</v>
          </cell>
          <cell r="B365" t="str">
            <v>CANYELLES</v>
          </cell>
          <cell r="C365" t="str">
            <v>C-15 PK: 45,4</v>
          </cell>
          <cell r="D365" t="str">
            <v>CANYELLAS</v>
          </cell>
          <cell r="E365" t="str">
            <v>BARCELONA</v>
          </cell>
          <cell r="F365" t="str">
            <v>08811</v>
          </cell>
          <cell r="G365" t="str">
            <v>977162254/938188292</v>
          </cell>
          <cell r="H365">
            <v>1.7239169999999999</v>
          </cell>
          <cell r="I365">
            <v>41.283306000000003</v>
          </cell>
          <cell r="J365" t="str">
            <v>034</v>
          </cell>
        </row>
        <row r="366">
          <cell r="A366" t="str">
            <v>11657</v>
          </cell>
          <cell r="B366" t="str">
            <v>ALGODA</v>
          </cell>
          <cell r="C366" t="str">
            <v>AV-3051 PK: 6,2</v>
          </cell>
          <cell r="D366" t="str">
            <v>ELCHE</v>
          </cell>
          <cell r="E366" t="str">
            <v>ALICANTE</v>
          </cell>
          <cell r="F366" t="str">
            <v>03203</v>
          </cell>
          <cell r="G366" t="str">
            <v>966630247</v>
          </cell>
          <cell r="H366">
            <v>-0.76142299999999996</v>
          </cell>
          <cell r="I366">
            <v>38.218316999999999</v>
          </cell>
          <cell r="J366" t="str">
            <v>034</v>
          </cell>
        </row>
        <row r="367">
          <cell r="A367" t="str">
            <v>11660</v>
          </cell>
          <cell r="B367" t="str">
            <v>VILLAREJO I</v>
          </cell>
          <cell r="C367" t="str">
            <v>A-3 PK: 49,4</v>
          </cell>
          <cell r="D367" t="str">
            <v>VILLAREJO DE SALVANES</v>
          </cell>
          <cell r="E367" t="str">
            <v>MADRID</v>
          </cell>
          <cell r="F367" t="str">
            <v>28590</v>
          </cell>
          <cell r="G367" t="str">
            <v>918742464</v>
          </cell>
          <cell r="H367">
            <v>-3.286111</v>
          </cell>
          <cell r="I367">
            <v>40.166778000000001</v>
          </cell>
          <cell r="J367" t="str">
            <v>034</v>
          </cell>
        </row>
        <row r="368">
          <cell r="A368" t="str">
            <v>11665</v>
          </cell>
          <cell r="B368" t="str">
            <v>BUQUERIN CASTRILLO</v>
          </cell>
          <cell r="C368" t="str">
            <v>N-122 PK: 278,2</v>
          </cell>
          <cell r="D368" t="str">
            <v>CASTRILLO DE LA VEGA</v>
          </cell>
          <cell r="E368" t="str">
            <v>BURGOS</v>
          </cell>
          <cell r="F368" t="str">
            <v>09391</v>
          </cell>
          <cell r="G368" t="str">
            <v>947536192/675623263</v>
          </cell>
          <cell r="H368">
            <v>-3.7827500000000001</v>
          </cell>
          <cell r="I368">
            <v>41.648417000000002</v>
          </cell>
          <cell r="J368" t="str">
            <v>034</v>
          </cell>
        </row>
        <row r="369">
          <cell r="A369" t="str">
            <v>11669</v>
          </cell>
          <cell r="B369" t="str">
            <v>TUEJAR</v>
          </cell>
          <cell r="C369" t="str">
            <v>CV-35 PK: 73,5</v>
          </cell>
          <cell r="D369" t="str">
            <v>TUEJAR</v>
          </cell>
          <cell r="E369" t="str">
            <v>VALENCIA</v>
          </cell>
          <cell r="F369" t="str">
            <v>46177</v>
          </cell>
          <cell r="G369" t="str">
            <v>648138651/963241110</v>
          </cell>
          <cell r="H369">
            <v>-1.039493</v>
          </cell>
          <cell r="I369">
            <v>39.773677999999997</v>
          </cell>
          <cell r="J369" t="str">
            <v>034</v>
          </cell>
        </row>
        <row r="370">
          <cell r="A370" t="str">
            <v>11674</v>
          </cell>
          <cell r="B370" t="str">
            <v>LA ZARZUELA</v>
          </cell>
          <cell r="C370" t="str">
            <v>A-6100 PK: 0</v>
          </cell>
          <cell r="D370" t="str">
            <v>LINARES</v>
          </cell>
          <cell r="E370" t="str">
            <v>JAEN</v>
          </cell>
          <cell r="F370" t="str">
            <v>23700</v>
          </cell>
          <cell r="G370" t="str">
            <v>953693556/619077769</v>
          </cell>
          <cell r="H370">
            <v>-3.6476579999999998</v>
          </cell>
          <cell r="I370">
            <v>38.104371999999998</v>
          </cell>
          <cell r="J370" t="str">
            <v>034</v>
          </cell>
        </row>
        <row r="371">
          <cell r="A371" t="str">
            <v>11681</v>
          </cell>
          <cell r="B371" t="str">
            <v>QUINTANA</v>
          </cell>
          <cell r="C371" t="str">
            <v>N-632 PK: 146,8</v>
          </cell>
          <cell r="D371" t="str">
            <v>VALDES</v>
          </cell>
          <cell r="E371" t="str">
            <v>ASTURIAS</v>
          </cell>
          <cell r="F371" t="str">
            <v>33700</v>
          </cell>
          <cell r="G371" t="str">
            <v>985645316/985645316</v>
          </cell>
          <cell r="H371">
            <v>-6.4123570000000001</v>
          </cell>
          <cell r="I371">
            <v>43.543075000000002</v>
          </cell>
          <cell r="J371" t="str">
            <v>034</v>
          </cell>
        </row>
        <row r="372">
          <cell r="A372" t="str">
            <v>11691</v>
          </cell>
          <cell r="B372" t="str">
            <v>ALOSNO</v>
          </cell>
          <cell r="C372" t="str">
            <v>A-495 PK: 26,7</v>
          </cell>
          <cell r="D372" t="str">
            <v>ALOSNO</v>
          </cell>
          <cell r="E372" t="str">
            <v>HUELVA</v>
          </cell>
          <cell r="F372" t="str">
            <v>21520</v>
          </cell>
          <cell r="G372" t="str">
            <v>673297286</v>
          </cell>
          <cell r="H372">
            <v>-7.124028</v>
          </cell>
          <cell r="I372">
            <v>37.546028</v>
          </cell>
          <cell r="J372" t="str">
            <v>034</v>
          </cell>
        </row>
        <row r="373">
          <cell r="A373" t="str">
            <v>11692</v>
          </cell>
          <cell r="B373" t="str">
            <v>RUS</v>
          </cell>
          <cell r="C373" t="str">
            <v>CP-1914 PK: 4,6</v>
          </cell>
          <cell r="D373" t="str">
            <v>CARBALLO</v>
          </cell>
          <cell r="E373" t="str">
            <v>LA CORUÑA</v>
          </cell>
          <cell r="F373" t="str">
            <v>15100</v>
          </cell>
          <cell r="G373" t="str">
            <v>981756181</v>
          </cell>
          <cell r="H373">
            <v>-8.6852049999999998</v>
          </cell>
          <cell r="I373">
            <v>43.168939999999999</v>
          </cell>
          <cell r="J373" t="str">
            <v>034</v>
          </cell>
        </row>
        <row r="374">
          <cell r="A374" t="str">
            <v>11698</v>
          </cell>
          <cell r="B374" t="str">
            <v>EL SABINAR</v>
          </cell>
          <cell r="C374" t="str">
            <v>MU-312 PK: 11</v>
          </cell>
          <cell r="D374" t="str">
            <v>LOS BELONES</v>
          </cell>
          <cell r="E374" t="str">
            <v>MURCIA</v>
          </cell>
          <cell r="F374" t="str">
            <v>30385</v>
          </cell>
          <cell r="G374" t="str">
            <v>968137145/683430895</v>
          </cell>
          <cell r="H374">
            <v>-0.79436600000000002</v>
          </cell>
          <cell r="I374">
            <v>37.628622999999997</v>
          </cell>
          <cell r="J374" t="str">
            <v>034</v>
          </cell>
        </row>
        <row r="375">
          <cell r="A375" t="str">
            <v>11707</v>
          </cell>
          <cell r="B375" t="str">
            <v>DOS HERMANAS I</v>
          </cell>
          <cell r="C375" t="str">
            <v>A-4 PK: 552,4</v>
          </cell>
          <cell r="D375" t="str">
            <v>DOS HERMANAS</v>
          </cell>
          <cell r="E375" t="str">
            <v>SEVILLA</v>
          </cell>
          <cell r="F375" t="str">
            <v>41700</v>
          </cell>
          <cell r="G375" t="str">
            <v>955669976/955661144</v>
          </cell>
          <cell r="H375">
            <v>-5.9525290000000002</v>
          </cell>
          <cell r="I375">
            <v>37.295307999999999</v>
          </cell>
          <cell r="J375" t="str">
            <v>034</v>
          </cell>
        </row>
        <row r="376">
          <cell r="A376" t="str">
            <v>11712</v>
          </cell>
          <cell r="B376" t="str">
            <v>SERVICADARIO</v>
          </cell>
          <cell r="C376" t="str">
            <v>AS-15 PK: 50,4</v>
          </cell>
          <cell r="D376" t="str">
            <v>CANGAS DE NARCEA</v>
          </cell>
          <cell r="E376" t="str">
            <v>ASTURIAS</v>
          </cell>
          <cell r="F376" t="str">
            <v>33800</v>
          </cell>
          <cell r="G376" t="str">
            <v>985812752/985236128</v>
          </cell>
          <cell r="H376">
            <v>-6.4993780000000001</v>
          </cell>
          <cell r="I376">
            <v>43.242978999999998</v>
          </cell>
          <cell r="J376" t="str">
            <v>034</v>
          </cell>
        </row>
        <row r="377">
          <cell r="A377" t="str">
            <v>11726</v>
          </cell>
          <cell r="B377" t="str">
            <v>VALDEMORO</v>
          </cell>
          <cell r="C377" t="str">
            <v>N-IVA PK: 26,3</v>
          </cell>
          <cell r="D377" t="str">
            <v>VALDEMORO</v>
          </cell>
          <cell r="E377" t="str">
            <v>MADRID</v>
          </cell>
          <cell r="F377" t="str">
            <v>28340</v>
          </cell>
          <cell r="G377" t="str">
            <v>918956003/918956250</v>
          </cell>
          <cell r="H377">
            <v>-3.6735000000000002</v>
          </cell>
          <cell r="I377">
            <v>40.189500000000002</v>
          </cell>
          <cell r="J377" t="str">
            <v>034</v>
          </cell>
        </row>
        <row r="378">
          <cell r="A378" t="str">
            <v>11731</v>
          </cell>
          <cell r="B378" t="str">
            <v>BONAVIA</v>
          </cell>
          <cell r="C378" t="str">
            <v>N-232 PK: 271,2</v>
          </cell>
          <cell r="D378" t="str">
            <v>PEDROLA</v>
          </cell>
          <cell r="E378" t="str">
            <v>ZARAGOZA</v>
          </cell>
          <cell r="F378" t="str">
            <v>50690</v>
          </cell>
          <cell r="G378" t="str">
            <v>976618908/976549434</v>
          </cell>
          <cell r="H378">
            <v>-1.2168890000000001</v>
          </cell>
          <cell r="I378">
            <v>41.772806000000003</v>
          </cell>
          <cell r="J378" t="str">
            <v>034</v>
          </cell>
        </row>
        <row r="379">
          <cell r="A379" t="str">
            <v>11742</v>
          </cell>
          <cell r="B379" t="str">
            <v>ELICHE</v>
          </cell>
          <cell r="C379" t="str">
            <v>P.I. LOS OLIVARES, PARCELAS 14-10 - RONDA DE LOS OLIVARES, 71</v>
          </cell>
          <cell r="D379" t="str">
            <v>JAEN</v>
          </cell>
          <cell r="E379" t="str">
            <v>JAEN</v>
          </cell>
          <cell r="F379" t="str">
            <v>23009</v>
          </cell>
          <cell r="G379" t="str">
            <v>953753899/953258708</v>
          </cell>
          <cell r="H379">
            <v>-3.790778</v>
          </cell>
          <cell r="I379">
            <v>37.799750000000003</v>
          </cell>
          <cell r="J379" t="str">
            <v>034</v>
          </cell>
        </row>
        <row r="380">
          <cell r="A380" t="str">
            <v>11751</v>
          </cell>
          <cell r="B380" t="str">
            <v>FUENTE-ALAMO II</v>
          </cell>
          <cell r="C380" t="str">
            <v>MU-602 PK: 29,2</v>
          </cell>
          <cell r="D380" t="str">
            <v>FUENTE ALAMO</v>
          </cell>
          <cell r="E380" t="str">
            <v>MURCIA</v>
          </cell>
          <cell r="F380" t="str">
            <v>30338</v>
          </cell>
          <cell r="G380" t="str">
            <v>968151377/629752966</v>
          </cell>
          <cell r="H380">
            <v>-1.2722640000000001</v>
          </cell>
          <cell r="I380">
            <v>37.746755999999998</v>
          </cell>
          <cell r="J380" t="str">
            <v>034</v>
          </cell>
        </row>
        <row r="381">
          <cell r="A381" t="str">
            <v>11782</v>
          </cell>
          <cell r="B381" t="str">
            <v>EL JIMENADO</v>
          </cell>
          <cell r="C381" t="str">
            <v>F-14 PK: 6,5</v>
          </cell>
          <cell r="D381" t="str">
            <v>TORREPACHECO</v>
          </cell>
          <cell r="E381" t="str">
            <v>MURCIA</v>
          </cell>
          <cell r="F381" t="str">
            <v>30700</v>
          </cell>
          <cell r="G381" t="str">
            <v>968585123/625105170</v>
          </cell>
          <cell r="H381">
            <v>-1.018222</v>
          </cell>
          <cell r="I381">
            <v>37.753653</v>
          </cell>
          <cell r="J381" t="str">
            <v>034</v>
          </cell>
        </row>
        <row r="382">
          <cell r="A382" t="str">
            <v>11783</v>
          </cell>
          <cell r="B382" t="str">
            <v>LA ERMITA</v>
          </cell>
          <cell r="C382" t="str">
            <v>CM-4001 PK: 16,3</v>
          </cell>
          <cell r="D382" t="str">
            <v>VILLASECA DE LA SAGRA</v>
          </cell>
          <cell r="E382" t="str">
            <v>TOLEDO</v>
          </cell>
          <cell r="F382" t="str">
            <v>45260</v>
          </cell>
          <cell r="G382" t="str">
            <v>925278044</v>
          </cell>
          <cell r="H382">
            <v>-3.8448889999999998</v>
          </cell>
          <cell r="I382">
            <v>39.964139000000003</v>
          </cell>
          <cell r="J382" t="str">
            <v>034</v>
          </cell>
        </row>
        <row r="383">
          <cell r="A383" t="str">
            <v>11797</v>
          </cell>
          <cell r="B383" t="str">
            <v>LA APARECIDA</v>
          </cell>
          <cell r="C383" t="str">
            <v>N-340 PK: 681,6</v>
          </cell>
          <cell r="D383" t="str">
            <v>LA APARECIDA DE ORIHUELA</v>
          </cell>
          <cell r="E383" t="str">
            <v>ALICANTE</v>
          </cell>
          <cell r="F383" t="str">
            <v>03311</v>
          </cell>
          <cell r="G383" t="str">
            <v>965302926</v>
          </cell>
          <cell r="H383">
            <v>-0.99405600000000005</v>
          </cell>
          <cell r="I383">
            <v>38.081361000000001</v>
          </cell>
          <cell r="J383" t="str">
            <v>034</v>
          </cell>
        </row>
        <row r="384">
          <cell r="A384" t="str">
            <v>11807</v>
          </cell>
          <cell r="B384" t="str">
            <v>DARRO</v>
          </cell>
          <cell r="C384" t="str">
            <v>N-324 PK: 204,5</v>
          </cell>
          <cell r="D384" t="str">
            <v>DARRO</v>
          </cell>
          <cell r="E384" t="str">
            <v>GRANADA</v>
          </cell>
          <cell r="F384" t="str">
            <v>18181</v>
          </cell>
          <cell r="G384" t="str">
            <v>958345482/663814125</v>
          </cell>
          <cell r="H384">
            <v>-3.2820200000000002</v>
          </cell>
          <cell r="I384">
            <v>37.359504999999999</v>
          </cell>
          <cell r="J384" t="str">
            <v>034</v>
          </cell>
        </row>
        <row r="385">
          <cell r="A385" t="str">
            <v>11824</v>
          </cell>
          <cell r="B385" t="str">
            <v>CIZUR</v>
          </cell>
          <cell r="C385" t="str">
            <v>A-12 PK: 7,3</v>
          </cell>
          <cell r="D385" t="str">
            <v>GAZOLAZ</v>
          </cell>
          <cell r="E385" t="str">
            <v>NAVARRA</v>
          </cell>
          <cell r="F385" t="str">
            <v>31190</v>
          </cell>
          <cell r="G385" t="str">
            <v>948353210/948353222</v>
          </cell>
          <cell r="H385">
            <v>-1.7081869999999999</v>
          </cell>
          <cell r="I385">
            <v>42.777946999999998</v>
          </cell>
          <cell r="J385" t="str">
            <v>034</v>
          </cell>
        </row>
        <row r="386">
          <cell r="A386" t="str">
            <v>11836</v>
          </cell>
          <cell r="B386" t="str">
            <v>TORREJON DE VELASCO</v>
          </cell>
          <cell r="C386" t="str">
            <v>M-404 PK: 31,5</v>
          </cell>
          <cell r="D386" t="str">
            <v>TORREJON DE VELASCO</v>
          </cell>
          <cell r="E386" t="str">
            <v>MADRID</v>
          </cell>
          <cell r="F386" t="str">
            <v>28990</v>
          </cell>
          <cell r="G386" t="str">
            <v>918161700</v>
          </cell>
          <cell r="H386">
            <v>-3.7254689999999999</v>
          </cell>
          <cell r="I386">
            <v>40.182476000000001</v>
          </cell>
          <cell r="J386" t="str">
            <v>034</v>
          </cell>
        </row>
        <row r="387">
          <cell r="A387" t="str">
            <v>11838</v>
          </cell>
          <cell r="B387" t="str">
            <v>L'ARBOC</v>
          </cell>
          <cell r="C387" t="str">
            <v>N-340 PK: 1201,8</v>
          </cell>
          <cell r="D387" t="str">
            <v>ARBOS</v>
          </cell>
          <cell r="E387" t="str">
            <v>TARRAGONA</v>
          </cell>
          <cell r="F387" t="str">
            <v>43720</v>
          </cell>
          <cell r="G387" t="str">
            <v>977671740/608900385</v>
          </cell>
          <cell r="H387">
            <v>1.6185769999999999</v>
          </cell>
          <cell r="I387">
            <v>41.285894999999996</v>
          </cell>
          <cell r="J387" t="str">
            <v>034</v>
          </cell>
        </row>
        <row r="388">
          <cell r="A388" t="str">
            <v>11853</v>
          </cell>
          <cell r="B388" t="str">
            <v>LA SALOBREJA</v>
          </cell>
          <cell r="C388" t="str">
            <v>N-323A PK: 35,6</v>
          </cell>
          <cell r="D388" t="str">
            <v>JAEN</v>
          </cell>
          <cell r="E388" t="str">
            <v>JAEN</v>
          </cell>
          <cell r="F388" t="str">
            <v>23001</v>
          </cell>
          <cell r="G388" t="str">
            <v>953190618</v>
          </cell>
          <cell r="H388">
            <v>-3.7783009999999999</v>
          </cell>
          <cell r="I388">
            <v>37.769413999999998</v>
          </cell>
          <cell r="J388" t="str">
            <v>034</v>
          </cell>
        </row>
        <row r="389">
          <cell r="A389" t="str">
            <v>11881</v>
          </cell>
          <cell r="B389" t="str">
            <v>ARROYO PERONA</v>
          </cell>
          <cell r="C389" t="str">
            <v>A-319 PK: 15,3</v>
          </cell>
          <cell r="D389" t="str">
            <v>LA IRUELA</v>
          </cell>
          <cell r="E389" t="str">
            <v>JAEN</v>
          </cell>
          <cell r="F389" t="str">
            <v>23476</v>
          </cell>
          <cell r="G389" t="str">
            <v>953727021</v>
          </cell>
          <cell r="H389">
            <v>-2.9566110000000001</v>
          </cell>
          <cell r="I389">
            <v>37.940361000000003</v>
          </cell>
          <cell r="J389" t="str">
            <v>034</v>
          </cell>
        </row>
        <row r="390">
          <cell r="A390" t="str">
            <v>11882</v>
          </cell>
          <cell r="B390" t="str">
            <v>POLIGONO HERMES</v>
          </cell>
          <cell r="C390" t="str">
            <v>N-150 PK: 2,6</v>
          </cell>
          <cell r="D390" t="str">
            <v>MONCADA Y REIXACH</v>
          </cell>
          <cell r="E390" t="str">
            <v>BARCELONA</v>
          </cell>
          <cell r="F390" t="str">
            <v>08110</v>
          </cell>
          <cell r="G390" t="str">
            <v>935750194</v>
          </cell>
          <cell r="H390">
            <v>2.162944</v>
          </cell>
          <cell r="I390">
            <v>41.482083000000003</v>
          </cell>
          <cell r="J390" t="str">
            <v>034</v>
          </cell>
        </row>
        <row r="391">
          <cell r="A391" t="str">
            <v>11892</v>
          </cell>
          <cell r="B391" t="str">
            <v>EL CRISTO DE LA MISERICORDIA</v>
          </cell>
          <cell r="C391" t="str">
            <v>CM-412 PK: 39,7</v>
          </cell>
          <cell r="D391" t="str">
            <v>MIGUELTURRA</v>
          </cell>
          <cell r="E391" t="str">
            <v>CIUDAD REAL</v>
          </cell>
          <cell r="F391" t="str">
            <v>13170</v>
          </cell>
          <cell r="G391" t="str">
            <v>926241145</v>
          </cell>
          <cell r="H391">
            <v>-3.8854510000000002</v>
          </cell>
          <cell r="I391">
            <v>38.956077000000001</v>
          </cell>
          <cell r="J391" t="str">
            <v>034</v>
          </cell>
        </row>
        <row r="392">
          <cell r="A392" t="str">
            <v>11909</v>
          </cell>
          <cell r="B392" t="str">
            <v>TORTOSA</v>
          </cell>
          <cell r="C392" t="str">
            <v>AVDA. FELIP PEDRELL, 168</v>
          </cell>
          <cell r="D392" t="str">
            <v>TORTOSA</v>
          </cell>
          <cell r="E392" t="str">
            <v>TARRAGONA</v>
          </cell>
          <cell r="F392" t="str">
            <v>43500</v>
          </cell>
          <cell r="G392" t="str">
            <v>977510171</v>
          </cell>
          <cell r="H392">
            <v>0.523891</v>
          </cell>
          <cell r="I392">
            <v>40.819293000000002</v>
          </cell>
          <cell r="J392" t="str">
            <v>034</v>
          </cell>
        </row>
        <row r="393">
          <cell r="A393" t="str">
            <v>11921</v>
          </cell>
          <cell r="B393" t="str">
            <v>ALGIMA I</v>
          </cell>
          <cell r="C393" t="str">
            <v>A-7 PK: 406</v>
          </cell>
          <cell r="D393" t="str">
            <v>CANALS</v>
          </cell>
          <cell r="E393" t="str">
            <v>VALENCIA</v>
          </cell>
          <cell r="F393" t="str">
            <v>46650</v>
          </cell>
          <cell r="G393" t="str">
            <v>962242891/962224297</v>
          </cell>
          <cell r="H393">
            <v>-0.563585</v>
          </cell>
          <cell r="I393">
            <v>38.941485</v>
          </cell>
          <cell r="J393" t="str">
            <v>034</v>
          </cell>
        </row>
        <row r="394">
          <cell r="A394" t="str">
            <v>11939</v>
          </cell>
          <cell r="B394" t="str">
            <v>EL PONT DE SUERT</v>
          </cell>
          <cell r="C394" t="str">
            <v>N-230 PK: 124,7</v>
          </cell>
          <cell r="D394" t="str">
            <v>EL PONT DE SUERT</v>
          </cell>
          <cell r="E394" t="str">
            <v>LERIDA</v>
          </cell>
          <cell r="F394" t="str">
            <v>25520</v>
          </cell>
          <cell r="G394" t="str">
            <v>973691186</v>
          </cell>
          <cell r="H394">
            <v>0.74258299999999999</v>
          </cell>
          <cell r="I394">
            <v>42.404277999999998</v>
          </cell>
          <cell r="J394" t="str">
            <v>034</v>
          </cell>
        </row>
        <row r="395">
          <cell r="A395" t="str">
            <v>11948</v>
          </cell>
          <cell r="B395" t="str">
            <v>SAN ANTONIO II</v>
          </cell>
          <cell r="C395" t="str">
            <v>CERVANTES ESQ. VELAZQUEZ, 44</v>
          </cell>
          <cell r="D395" t="str">
            <v>SAN ANTONIO ABAD</v>
          </cell>
          <cell r="E395" t="str">
            <v>BALEARES</v>
          </cell>
          <cell r="F395" t="str">
            <v>07820</v>
          </cell>
          <cell r="G395" t="str">
            <v>971345725/681128453</v>
          </cell>
          <cell r="H395">
            <v>1.297806</v>
          </cell>
          <cell r="I395">
            <v>38.983499999999999</v>
          </cell>
          <cell r="J395" t="str">
            <v>034</v>
          </cell>
        </row>
        <row r="396">
          <cell r="A396" t="str">
            <v>11949</v>
          </cell>
          <cell r="B396" t="str">
            <v>LLOSETA</v>
          </cell>
          <cell r="C396" t="str">
            <v>PM-V-211-1 PK: 1,5</v>
          </cell>
          <cell r="D396" t="str">
            <v>LLOSETA</v>
          </cell>
          <cell r="E396" t="str">
            <v>BALEARES</v>
          </cell>
          <cell r="F396" t="str">
            <v>07360</v>
          </cell>
          <cell r="G396" t="str">
            <v>679846575/971516133</v>
          </cell>
          <cell r="H396">
            <v>2.865424</v>
          </cell>
          <cell r="I396">
            <v>39.707714000000003</v>
          </cell>
          <cell r="J396" t="str">
            <v>034</v>
          </cell>
        </row>
        <row r="397">
          <cell r="A397" t="str">
            <v>11970</v>
          </cell>
          <cell r="B397" t="str">
            <v>AREA 77-II</v>
          </cell>
          <cell r="C397" t="str">
            <v>A-3 PK: 77,1</v>
          </cell>
          <cell r="D397" t="str">
            <v>BELINCHON</v>
          </cell>
          <cell r="E397" t="str">
            <v>CUENCA</v>
          </cell>
          <cell r="F397" t="str">
            <v>16470</v>
          </cell>
          <cell r="G397" t="str">
            <v>969325387/606110566</v>
          </cell>
          <cell r="H397">
            <v>-3.041093</v>
          </cell>
          <cell r="I397">
            <v>40.032950999999997</v>
          </cell>
          <cell r="J397" t="str">
            <v>034</v>
          </cell>
        </row>
        <row r="398">
          <cell r="A398" t="str">
            <v>11971</v>
          </cell>
          <cell r="B398" t="str">
            <v>AREA 77-I</v>
          </cell>
          <cell r="C398" t="str">
            <v>A-3 PK: 77,1</v>
          </cell>
          <cell r="D398" t="str">
            <v>BELINCHON</v>
          </cell>
          <cell r="E398" t="str">
            <v>CUENCA</v>
          </cell>
          <cell r="F398" t="str">
            <v>16470</v>
          </cell>
          <cell r="G398" t="str">
            <v>969323082/606110566</v>
          </cell>
          <cell r="H398">
            <v>-3.0425870000000002</v>
          </cell>
          <cell r="I398">
            <v>40.032192000000002</v>
          </cell>
          <cell r="J398" t="str">
            <v>034</v>
          </cell>
        </row>
        <row r="399">
          <cell r="A399" t="str">
            <v>11980</v>
          </cell>
          <cell r="B399" t="str">
            <v>STORE-2</v>
          </cell>
          <cell r="C399" t="str">
            <v>CALLE ESCARPIA, 1</v>
          </cell>
          <cell r="D399" t="str">
            <v>SEVILLA</v>
          </cell>
          <cell r="E399" t="str">
            <v>SEVILLA</v>
          </cell>
          <cell r="F399" t="str">
            <v>41008</v>
          </cell>
          <cell r="G399" t="str">
            <v>627413667</v>
          </cell>
          <cell r="H399">
            <v>-5.9572240000000001</v>
          </cell>
          <cell r="I399">
            <v>37.416046999999999</v>
          </cell>
          <cell r="J399" t="str">
            <v>034</v>
          </cell>
        </row>
        <row r="400">
          <cell r="A400" t="str">
            <v>11983</v>
          </cell>
          <cell r="B400" t="str">
            <v>VIRGEN DEL ROSARIO</v>
          </cell>
          <cell r="C400" t="str">
            <v>A-364 PK: 41,899999999999999</v>
          </cell>
          <cell r="D400" t="str">
            <v>PARADAS</v>
          </cell>
          <cell r="E400" t="str">
            <v>SEVILLA</v>
          </cell>
          <cell r="F400" t="str">
            <v>41610</v>
          </cell>
          <cell r="G400" t="str">
            <v>955951485/956639515</v>
          </cell>
          <cell r="H400">
            <v>-5.4418939999999996</v>
          </cell>
          <cell r="I400">
            <v>37.285229999999999</v>
          </cell>
          <cell r="J400" t="str">
            <v>034</v>
          </cell>
        </row>
        <row r="401">
          <cell r="A401" t="str">
            <v>12019</v>
          </cell>
          <cell r="B401" t="str">
            <v>ALMUNIA</v>
          </cell>
          <cell r="C401" t="str">
            <v>A-121 PK: 43,1</v>
          </cell>
          <cell r="D401" t="str">
            <v>LA ALMUNIA DE DOÑA GODINA</v>
          </cell>
          <cell r="E401" t="str">
            <v>ZARAGOZA</v>
          </cell>
          <cell r="F401" t="str">
            <v>50100</v>
          </cell>
          <cell r="G401" t="str">
            <v>976813110/661888820</v>
          </cell>
          <cell r="H401">
            <v>-1.3793610000000001</v>
          </cell>
          <cell r="I401">
            <v>41.483055999999998</v>
          </cell>
          <cell r="J401" t="str">
            <v>034</v>
          </cell>
        </row>
        <row r="402">
          <cell r="A402" t="str">
            <v>12066</v>
          </cell>
          <cell r="B402" t="str">
            <v>SEGOVIA</v>
          </cell>
          <cell r="C402" t="str">
            <v>A-440 PK: 8</v>
          </cell>
          <cell r="D402" t="str">
            <v>FUENTE PALMERA</v>
          </cell>
          <cell r="E402" t="str">
            <v>CORDOBA</v>
          </cell>
          <cell r="F402" t="str">
            <v>14120</v>
          </cell>
          <cell r="G402" t="str">
            <v>957947402/670213123</v>
          </cell>
          <cell r="H402">
            <v>-5.0804999999999998</v>
          </cell>
          <cell r="I402">
            <v>37.712527999999999</v>
          </cell>
          <cell r="J402" t="str">
            <v>034</v>
          </cell>
        </row>
        <row r="403">
          <cell r="A403" t="str">
            <v>12069</v>
          </cell>
          <cell r="B403" t="str">
            <v>ES MOLINA</v>
          </cell>
          <cell r="C403" t="str">
            <v>A-4 PK: 178,8</v>
          </cell>
          <cell r="D403" t="str">
            <v>MEMBRILLA</v>
          </cell>
          <cell r="E403" t="str">
            <v>CIUDAD REAL</v>
          </cell>
          <cell r="F403" t="str">
            <v>13230</v>
          </cell>
          <cell r="G403" t="str">
            <v>926696001</v>
          </cell>
          <cell r="H403">
            <v>-3.3829799999999999</v>
          </cell>
          <cell r="I403">
            <v>38.957284999999999</v>
          </cell>
          <cell r="J403" t="str">
            <v>034</v>
          </cell>
        </row>
        <row r="404">
          <cell r="A404" t="str">
            <v>12091</v>
          </cell>
          <cell r="B404" t="str">
            <v>COSPEITO</v>
          </cell>
          <cell r="C404" t="str">
            <v>LU-120 PK: 15</v>
          </cell>
          <cell r="D404" t="str">
            <v>COSPEITO</v>
          </cell>
          <cell r="E404" t="str">
            <v>LUGO</v>
          </cell>
          <cell r="F404" t="str">
            <v>27377</v>
          </cell>
          <cell r="G404" t="str">
            <v>982502116/606264629</v>
          </cell>
          <cell r="H404">
            <v>-7.5030409999999996</v>
          </cell>
          <cell r="I404">
            <v>43.268092000000003</v>
          </cell>
          <cell r="J404" t="str">
            <v>034</v>
          </cell>
        </row>
        <row r="405">
          <cell r="A405" t="str">
            <v>12099</v>
          </cell>
          <cell r="B405" t="str">
            <v>CASTELLDEFELS II</v>
          </cell>
          <cell r="C405" t="str">
            <v>C-245 PK: 2</v>
          </cell>
          <cell r="D405" t="str">
            <v>CASTELLDEFELS</v>
          </cell>
          <cell r="E405" t="str">
            <v>BARCELONA</v>
          </cell>
          <cell r="F405" t="str">
            <v>08860</v>
          </cell>
          <cell r="G405" t="str">
            <v>936641312/936657373</v>
          </cell>
          <cell r="H405">
            <v>1.9799469999999999</v>
          </cell>
          <cell r="I405">
            <v>41.280379000000003</v>
          </cell>
          <cell r="J405" t="str">
            <v>034</v>
          </cell>
        </row>
        <row r="406">
          <cell r="A406" t="str">
            <v>12100</v>
          </cell>
          <cell r="B406" t="str">
            <v>PORTMANY</v>
          </cell>
          <cell r="C406" t="str">
            <v>PM-803 PK: ,8</v>
          </cell>
          <cell r="D406" t="str">
            <v>SAN ANTONIO ABAD</v>
          </cell>
          <cell r="E406" t="str">
            <v>BALEARES</v>
          </cell>
          <cell r="F406" t="str">
            <v>07820</v>
          </cell>
          <cell r="G406" t="str">
            <v>971869118/609315454</v>
          </cell>
          <cell r="H406">
            <v>1.309221</v>
          </cell>
          <cell r="I406">
            <v>38.972489000000003</v>
          </cell>
          <cell r="J406" t="str">
            <v>034</v>
          </cell>
        </row>
        <row r="407">
          <cell r="A407" t="str">
            <v>12119</v>
          </cell>
          <cell r="B407" t="str">
            <v>PARADA DE LA MANCHA</v>
          </cell>
          <cell r="C407" t="str">
            <v>N-420 PK: 269,1</v>
          </cell>
          <cell r="D407" t="str">
            <v>HERENCIA</v>
          </cell>
          <cell r="E407" t="str">
            <v>CIUDAD REAL</v>
          </cell>
          <cell r="F407" t="str">
            <v>13640</v>
          </cell>
          <cell r="G407" t="str">
            <v>699105243</v>
          </cell>
          <cell r="H407">
            <v>-3.4023889999999999</v>
          </cell>
          <cell r="I407">
            <v>39.352888999999998</v>
          </cell>
          <cell r="J407" t="str">
            <v>034</v>
          </cell>
        </row>
        <row r="408">
          <cell r="A408" t="str">
            <v>12124</v>
          </cell>
          <cell r="B408" t="str">
            <v>CALVIA</v>
          </cell>
          <cell r="C408" t="str">
            <v>PM-V-101-5 PK: 5,5</v>
          </cell>
          <cell r="D408" t="str">
            <v>CALVIA</v>
          </cell>
          <cell r="E408" t="str">
            <v>BALEARES</v>
          </cell>
          <cell r="F408" t="str">
            <v>07184</v>
          </cell>
          <cell r="G408" t="str">
            <v>971670739</v>
          </cell>
          <cell r="H408">
            <v>2.5075370000000001</v>
          </cell>
          <cell r="I408">
            <v>39.560015999999997</v>
          </cell>
          <cell r="J408" t="str">
            <v>034</v>
          </cell>
        </row>
        <row r="409">
          <cell r="A409" t="str">
            <v>12129</v>
          </cell>
          <cell r="B409" t="str">
            <v>PEÑAFLOR</v>
          </cell>
          <cell r="C409" t="str">
            <v>A-123 PK: 10,4</v>
          </cell>
          <cell r="D409" t="str">
            <v>PEÑAFLOR DE GALLEGO</v>
          </cell>
          <cell r="E409" t="str">
            <v>ZARAGOZA</v>
          </cell>
          <cell r="F409" t="str">
            <v>50193</v>
          </cell>
          <cell r="G409" t="str">
            <v>976154293</v>
          </cell>
          <cell r="H409">
            <v>-0.80120999999999998</v>
          </cell>
          <cell r="I409">
            <v>41.750937</v>
          </cell>
          <cell r="J409" t="str">
            <v>034</v>
          </cell>
        </row>
        <row r="410">
          <cell r="A410" t="str">
            <v>12131</v>
          </cell>
          <cell r="B410" t="str">
            <v>EL LAGARTO</v>
          </cell>
          <cell r="C410" t="str">
            <v>A-316 PK: 58,8</v>
          </cell>
          <cell r="D410" t="str">
            <v>JAEN</v>
          </cell>
          <cell r="E410" t="str">
            <v>JAEN</v>
          </cell>
          <cell r="F410" t="str">
            <v>23005</v>
          </cell>
          <cell r="G410" t="str">
            <v>953128454</v>
          </cell>
          <cell r="H410">
            <v>-3.8113060000000001</v>
          </cell>
          <cell r="I410">
            <v>37.777999999999999</v>
          </cell>
          <cell r="J410" t="str">
            <v>034</v>
          </cell>
        </row>
        <row r="411">
          <cell r="A411" t="str">
            <v>12139</v>
          </cell>
          <cell r="B411" t="str">
            <v>CLAREVOT</v>
          </cell>
          <cell r="C411" t="str">
            <v>N-IV PK: 562,8</v>
          </cell>
          <cell r="D411" t="str">
            <v>ALCALA DE GUADAIRA</v>
          </cell>
          <cell r="E411" t="str">
            <v>SEVILLA</v>
          </cell>
          <cell r="F411" t="str">
            <v>41500</v>
          </cell>
          <cell r="G411" t="str">
            <v>655377162/955662080</v>
          </cell>
          <cell r="H411">
            <v>-5.9192780000000003</v>
          </cell>
          <cell r="I411">
            <v>37.215499999999999</v>
          </cell>
          <cell r="J411" t="str">
            <v>034</v>
          </cell>
        </row>
        <row r="412">
          <cell r="A412" t="str">
            <v>12151</v>
          </cell>
          <cell r="B412" t="str">
            <v>LOS ROBLES</v>
          </cell>
          <cell r="C412" t="str">
            <v>AVDA. REAL DE PINTO, 106</v>
          </cell>
          <cell r="D412" t="str">
            <v>MADRID</v>
          </cell>
          <cell r="E412" t="str">
            <v>MADRID</v>
          </cell>
          <cell r="F412" t="str">
            <v>28021</v>
          </cell>
          <cell r="G412" t="str">
            <v>915053627/915053644</v>
          </cell>
          <cell r="H412">
            <v>-3.709444</v>
          </cell>
          <cell r="I412">
            <v>40.339139000000003</v>
          </cell>
          <cell r="J412" t="str">
            <v>034</v>
          </cell>
        </row>
        <row r="413">
          <cell r="A413" t="str">
            <v>12154</v>
          </cell>
          <cell r="B413" t="str">
            <v>VIRGEN DE LA CABEZA</v>
          </cell>
          <cell r="C413" t="str">
            <v>GRNE-5 PK: 13,5</v>
          </cell>
          <cell r="D413" t="str">
            <v>BENAMAUREL</v>
          </cell>
          <cell r="E413" t="str">
            <v>GRANADA</v>
          </cell>
          <cell r="F413" t="str">
            <v>18817</v>
          </cell>
          <cell r="G413" t="str">
            <v>958344353</v>
          </cell>
          <cell r="H413">
            <v>-2.7062029999999999</v>
          </cell>
          <cell r="I413">
            <v>37.598401000000003</v>
          </cell>
          <cell r="J413" t="str">
            <v>034</v>
          </cell>
        </row>
        <row r="414">
          <cell r="A414" t="str">
            <v>12155</v>
          </cell>
          <cell r="B414" t="str">
            <v>PONT MAJOR</v>
          </cell>
          <cell r="C414" t="str">
            <v>PONT MAJOR, 131</v>
          </cell>
          <cell r="D414" t="str">
            <v>GERONA</v>
          </cell>
          <cell r="E414" t="str">
            <v>GERONA</v>
          </cell>
          <cell r="F414" t="str">
            <v>17007</v>
          </cell>
          <cell r="G414" t="str">
            <v>972663355/972224310</v>
          </cell>
          <cell r="H414">
            <v>2.8269709999999999</v>
          </cell>
          <cell r="I414">
            <v>42.014110000000002</v>
          </cell>
          <cell r="J414" t="str">
            <v>034</v>
          </cell>
        </row>
        <row r="415">
          <cell r="A415" t="str">
            <v>12187</v>
          </cell>
          <cell r="B415" t="str">
            <v>JUANFER</v>
          </cell>
          <cell r="C415" t="str">
            <v>N-110 PK: 327,6</v>
          </cell>
          <cell r="D415" t="str">
            <v>SANTA MARIA DE LOS CABALLEROS</v>
          </cell>
          <cell r="E415" t="str">
            <v>AVILA</v>
          </cell>
          <cell r="F415" t="str">
            <v>05580</v>
          </cell>
          <cell r="G415" t="str">
            <v>920344173/920340359</v>
          </cell>
          <cell r="H415">
            <v>-5.4398759999999999</v>
          </cell>
          <cell r="I415">
            <v>40.394669</v>
          </cell>
          <cell r="J415" t="str">
            <v>034</v>
          </cell>
        </row>
        <row r="416">
          <cell r="A416" t="str">
            <v>12197</v>
          </cell>
          <cell r="B416" t="str">
            <v>CORNELLA</v>
          </cell>
          <cell r="C416" t="str">
            <v>ENERGIA, 73-83</v>
          </cell>
          <cell r="D416" t="str">
            <v>CORNELLA</v>
          </cell>
          <cell r="E416" t="str">
            <v>BARCELONA</v>
          </cell>
          <cell r="F416" t="str">
            <v>08940</v>
          </cell>
          <cell r="G416" t="str">
            <v>934743970/934744044</v>
          </cell>
          <cell r="H416">
            <v>2.0963229999999999</v>
          </cell>
          <cell r="I416">
            <v>41.352922999999997</v>
          </cell>
          <cell r="J416" t="str">
            <v>034</v>
          </cell>
        </row>
        <row r="417">
          <cell r="A417" t="str">
            <v>12226</v>
          </cell>
          <cell r="B417" t="str">
            <v>ZAS</v>
          </cell>
          <cell r="C417" t="str">
            <v>C-545 PK: 54,6</v>
          </cell>
          <cell r="D417" t="str">
            <v>ZAS</v>
          </cell>
          <cell r="E417" t="str">
            <v>LA CORUÑA</v>
          </cell>
          <cell r="F417" t="str">
            <v>15850</v>
          </cell>
          <cell r="G417" t="str">
            <v>981718186/981729306</v>
          </cell>
          <cell r="H417">
            <v>-8.9176509999999993</v>
          </cell>
          <cell r="I417">
            <v>43.104806000000004</v>
          </cell>
          <cell r="J417" t="str">
            <v>034</v>
          </cell>
        </row>
        <row r="418">
          <cell r="A418" t="str">
            <v>12244</v>
          </cell>
          <cell r="B418" t="str">
            <v>RALBER</v>
          </cell>
          <cell r="C418" t="str">
            <v>N-401 PK: 103,9</v>
          </cell>
          <cell r="D418" t="str">
            <v>ORGAZ</v>
          </cell>
          <cell r="E418" t="str">
            <v>TOLEDO</v>
          </cell>
          <cell r="F418" t="str">
            <v>45450</v>
          </cell>
          <cell r="G418" t="str">
            <v>925347150/925317195</v>
          </cell>
          <cell r="H418">
            <v>-3.8863889999999999</v>
          </cell>
          <cell r="I418">
            <v>39.650832999999999</v>
          </cell>
          <cell r="J418" t="str">
            <v>034</v>
          </cell>
        </row>
        <row r="419">
          <cell r="A419" t="str">
            <v>12269</v>
          </cell>
          <cell r="B419" t="str">
            <v>ALPICAT</v>
          </cell>
          <cell r="C419" t="str">
            <v>LV-9022 PK: 1,8</v>
          </cell>
          <cell r="D419" t="str">
            <v>ALPICAT</v>
          </cell>
          <cell r="E419" t="str">
            <v>LERIDA</v>
          </cell>
          <cell r="F419" t="str">
            <v>25110</v>
          </cell>
          <cell r="G419" t="str">
            <v>973736381</v>
          </cell>
          <cell r="H419">
            <v>0.55734499999999998</v>
          </cell>
          <cell r="I419">
            <v>41.662250999999998</v>
          </cell>
          <cell r="J419" t="str">
            <v>034</v>
          </cell>
        </row>
        <row r="420">
          <cell r="A420" t="str">
            <v>12279</v>
          </cell>
          <cell r="B420" t="str">
            <v>CIENTO TRES</v>
          </cell>
          <cell r="C420" t="str">
            <v>A-2 PK: 103</v>
          </cell>
          <cell r="D420" t="str">
            <v>ALMADRONES</v>
          </cell>
          <cell r="E420" t="str">
            <v>GUADALAJARA</v>
          </cell>
          <cell r="F420" t="str">
            <v>19490</v>
          </cell>
          <cell r="G420" t="str">
            <v>949285541/949285576</v>
          </cell>
          <cell r="H420">
            <v>-2.760472</v>
          </cell>
          <cell r="I420">
            <v>40.898443999999998</v>
          </cell>
          <cell r="J420" t="str">
            <v>034</v>
          </cell>
        </row>
        <row r="421">
          <cell r="A421" t="str">
            <v>12281</v>
          </cell>
          <cell r="B421" t="str">
            <v>PETROPENEDES</v>
          </cell>
          <cell r="C421" t="str">
            <v>BP-2121 PK: 2</v>
          </cell>
          <cell r="D421" t="str">
            <v>PACHS</v>
          </cell>
          <cell r="E421" t="str">
            <v>BARCELONA</v>
          </cell>
          <cell r="F421" t="str">
            <v>08796</v>
          </cell>
          <cell r="G421" t="str">
            <v>938172136/608900385</v>
          </cell>
          <cell r="H421">
            <v>1.677333</v>
          </cell>
          <cell r="I421">
            <v>41.352277999999998</v>
          </cell>
          <cell r="J421" t="str">
            <v>034</v>
          </cell>
        </row>
        <row r="422">
          <cell r="A422" t="str">
            <v>12298</v>
          </cell>
          <cell r="B422" t="str">
            <v>BRIEVES</v>
          </cell>
          <cell r="C422" t="str">
            <v>N-634 PK: 485,5</v>
          </cell>
          <cell r="D422" t="str">
            <v>BRIEVES</v>
          </cell>
          <cell r="E422" t="str">
            <v>ASTURIAS</v>
          </cell>
          <cell r="F422" t="str">
            <v>33784</v>
          </cell>
          <cell r="G422" t="str">
            <v>985647251/985253839</v>
          </cell>
          <cell r="H422">
            <v>-6.4266509999999997</v>
          </cell>
          <cell r="I422">
            <v>43.488621999999999</v>
          </cell>
          <cell r="J422" t="str">
            <v>034</v>
          </cell>
        </row>
        <row r="423">
          <cell r="A423" t="str">
            <v>12305</v>
          </cell>
          <cell r="B423" t="str">
            <v>BRENES</v>
          </cell>
          <cell r="C423" t="str">
            <v>A-8004 PK: 12,32</v>
          </cell>
          <cell r="D423" t="str">
            <v>BRENES</v>
          </cell>
          <cell r="E423" t="str">
            <v>SEVILLA</v>
          </cell>
          <cell r="F423" t="str">
            <v>41310</v>
          </cell>
          <cell r="G423" t="str">
            <v>955654115/689856781</v>
          </cell>
          <cell r="H423">
            <v>-5.8781530000000002</v>
          </cell>
          <cell r="I423">
            <v>37.543463000000003</v>
          </cell>
          <cell r="J423" t="str">
            <v>034</v>
          </cell>
        </row>
        <row r="424">
          <cell r="A424" t="str">
            <v>12306</v>
          </cell>
          <cell r="B424" t="str">
            <v>SUANCES</v>
          </cell>
          <cell r="C424" t="str">
            <v>S-472 PK: 5,3</v>
          </cell>
          <cell r="D424" t="str">
            <v>SUANCES</v>
          </cell>
          <cell r="E424" t="str">
            <v>CANTABRIA</v>
          </cell>
          <cell r="F424" t="str">
            <v>39340</v>
          </cell>
          <cell r="G424" t="str">
            <v>942844262/667705219</v>
          </cell>
          <cell r="H424">
            <v>-4.0389540000000004</v>
          </cell>
          <cell r="I424">
            <v>43.420029</v>
          </cell>
          <cell r="J424" t="str">
            <v>034</v>
          </cell>
        </row>
        <row r="425">
          <cell r="A425" t="str">
            <v>12312</v>
          </cell>
          <cell r="B425" t="str">
            <v>LA CURISCADA</v>
          </cell>
          <cell r="C425" t="str">
            <v>AS-216 PK: 5,2</v>
          </cell>
          <cell r="D425" t="str">
            <v>TINEO</v>
          </cell>
          <cell r="E425" t="str">
            <v>ASTURIAS</v>
          </cell>
          <cell r="F425" t="str">
            <v>33870</v>
          </cell>
          <cell r="G425" t="str">
            <v>985806188/985801450</v>
          </cell>
          <cell r="H425">
            <v>-6.3801610000000002</v>
          </cell>
          <cell r="I425">
            <v>43.356028000000002</v>
          </cell>
          <cell r="J425" t="str">
            <v>034</v>
          </cell>
        </row>
        <row r="426">
          <cell r="A426" t="str">
            <v>12325</v>
          </cell>
          <cell r="B426" t="str">
            <v>ES CAMPOS</v>
          </cell>
          <cell r="C426" t="str">
            <v>C-501 PK: 8,6</v>
          </cell>
          <cell r="D426" t="str">
            <v>CANDELEDA</v>
          </cell>
          <cell r="E426" t="str">
            <v>AVILA</v>
          </cell>
          <cell r="F426" t="str">
            <v>05480</v>
          </cell>
          <cell r="G426" t="str">
            <v>920377224</v>
          </cell>
          <cell r="H426">
            <v>-5.3397220000000001</v>
          </cell>
          <cell r="I426">
            <v>40.147556000000002</v>
          </cell>
          <cell r="J426" t="str">
            <v>034</v>
          </cell>
        </row>
        <row r="427">
          <cell r="A427" t="str">
            <v>12327</v>
          </cell>
          <cell r="B427" t="str">
            <v>LANZ</v>
          </cell>
          <cell r="C427" t="str">
            <v>N-121-A PK: 23,7</v>
          </cell>
          <cell r="D427" t="str">
            <v>LANZ</v>
          </cell>
          <cell r="E427" t="str">
            <v>NAVARRA</v>
          </cell>
          <cell r="F427" t="str">
            <v>31798</v>
          </cell>
          <cell r="G427" t="str">
            <v>948307223</v>
          </cell>
          <cell r="H427">
            <v>-1.6305890000000001</v>
          </cell>
          <cell r="I427">
            <v>42.983401000000001</v>
          </cell>
          <cell r="J427" t="str">
            <v>034</v>
          </cell>
        </row>
        <row r="428">
          <cell r="A428" t="str">
            <v>12346</v>
          </cell>
          <cell r="B428" t="str">
            <v>RAFAL NOU</v>
          </cell>
          <cell r="C428" t="str">
            <v>BINIAMAR, 16</v>
          </cell>
          <cell r="D428" t="str">
            <v>PALMA DE MALLORCA</v>
          </cell>
          <cell r="E428" t="str">
            <v>BALEARES</v>
          </cell>
          <cell r="F428" t="str">
            <v>07008</v>
          </cell>
          <cell r="G428" t="str">
            <v>971474034</v>
          </cell>
          <cell r="H428">
            <v>2.6788059999999998</v>
          </cell>
          <cell r="I428">
            <v>39.581721999999999</v>
          </cell>
          <cell r="J428" t="str">
            <v>034</v>
          </cell>
        </row>
        <row r="429">
          <cell r="A429" t="str">
            <v>12357</v>
          </cell>
          <cell r="B429" t="str">
            <v>BERRIZ II</v>
          </cell>
          <cell r="C429" t="str">
            <v>N-634 PK: 76,4</v>
          </cell>
          <cell r="D429" t="str">
            <v>BERRIZ</v>
          </cell>
          <cell r="E429" t="str">
            <v>VIZCAYA</v>
          </cell>
          <cell r="F429" t="str">
            <v>48240</v>
          </cell>
          <cell r="G429" t="str">
            <v>946225413</v>
          </cell>
          <cell r="H429">
            <v>-2.5852620000000002</v>
          </cell>
          <cell r="I429">
            <v>43.166736</v>
          </cell>
          <cell r="J429" t="str">
            <v>034</v>
          </cell>
        </row>
        <row r="430">
          <cell r="A430" t="str">
            <v>12392</v>
          </cell>
          <cell r="B430" t="str">
            <v>MORALES DE TORO</v>
          </cell>
          <cell r="C430" t="str">
            <v>N-122 PK: 417,7</v>
          </cell>
          <cell r="D430" t="str">
            <v>MORALES DE TORO</v>
          </cell>
          <cell r="E430" t="str">
            <v>ZAMORA</v>
          </cell>
          <cell r="F430" t="str">
            <v>49810</v>
          </cell>
          <cell r="G430" t="str">
            <v>980696737</v>
          </cell>
          <cell r="H430">
            <v>-5.2969720000000002</v>
          </cell>
          <cell r="I430">
            <v>41.532193999999997</v>
          </cell>
          <cell r="J430" t="str">
            <v>034</v>
          </cell>
        </row>
        <row r="431">
          <cell r="A431" t="str">
            <v>12405</v>
          </cell>
          <cell r="B431" t="str">
            <v>ESTACIÓN DE SERVICIOS DAIMIEL</v>
          </cell>
          <cell r="C431" t="str">
            <v>N-420 PK: 236,6</v>
          </cell>
          <cell r="D431" t="str">
            <v>DAIMIEL</v>
          </cell>
          <cell r="E431" t="str">
            <v>CIUDAD REAL</v>
          </cell>
          <cell r="F431" t="str">
            <v>13250</v>
          </cell>
          <cell r="G431" t="str">
            <v>926693084</v>
          </cell>
          <cell r="H431">
            <v>-3.5495559999999999</v>
          </cell>
          <cell r="I431">
            <v>39.107306000000001</v>
          </cell>
          <cell r="J431" t="str">
            <v>034</v>
          </cell>
        </row>
        <row r="432">
          <cell r="A432" t="str">
            <v>12413</v>
          </cell>
          <cell r="B432" t="str">
            <v>OS CARBALLOS</v>
          </cell>
          <cell r="C432" t="str">
            <v>N-550 PK: 44</v>
          </cell>
          <cell r="D432" t="str">
            <v>OROSO</v>
          </cell>
          <cell r="E432" t="str">
            <v>LA CORUÑA</v>
          </cell>
          <cell r="F432" t="str">
            <v>15688</v>
          </cell>
          <cell r="G432" t="str">
            <v>981699352</v>
          </cell>
          <cell r="H432">
            <v>-8.4308859999999992</v>
          </cell>
          <cell r="I432">
            <v>43.010638</v>
          </cell>
          <cell r="J432" t="str">
            <v>034</v>
          </cell>
        </row>
        <row r="433">
          <cell r="A433" t="str">
            <v>12418</v>
          </cell>
          <cell r="B433" t="str">
            <v>HUESCA II</v>
          </cell>
          <cell r="C433" t="str">
            <v>A-23 PK: 563,9</v>
          </cell>
          <cell r="D433" t="str">
            <v>CUARTE</v>
          </cell>
          <cell r="E433" t="str">
            <v>HUESCA</v>
          </cell>
          <cell r="F433" t="str">
            <v>22197</v>
          </cell>
          <cell r="G433" t="str">
            <v>974210543/974213091</v>
          </cell>
          <cell r="H433">
            <v>-0.47813899999999998</v>
          </cell>
          <cell r="I433">
            <v>42.092778000000003</v>
          </cell>
          <cell r="J433" t="str">
            <v>034</v>
          </cell>
        </row>
        <row r="434">
          <cell r="A434" t="str">
            <v>12436</v>
          </cell>
          <cell r="B434" t="str">
            <v>ROTONDA IBIZA</v>
          </cell>
          <cell r="C434" t="str">
            <v>ALCALDE BARTOLOMEU ROSELLO, 2 - VIA RONDA IBIZA, PASEO MARITIMO, S/N</v>
          </cell>
          <cell r="D434" t="str">
            <v>IBIZA</v>
          </cell>
          <cell r="E434" t="str">
            <v>BALEARES</v>
          </cell>
          <cell r="F434" t="str">
            <v>07800</v>
          </cell>
          <cell r="G434" t="str">
            <v>971191247</v>
          </cell>
          <cell r="H434">
            <v>1.437098</v>
          </cell>
          <cell r="I434">
            <v>38.918782999999998</v>
          </cell>
          <cell r="J434" t="str">
            <v>034</v>
          </cell>
        </row>
        <row r="435">
          <cell r="A435" t="str">
            <v>12462</v>
          </cell>
          <cell r="B435" t="str">
            <v>NAVARRO II</v>
          </cell>
          <cell r="C435" t="str">
            <v>V-3065 PK: 25</v>
          </cell>
          <cell r="D435" t="str">
            <v>ALCACER</v>
          </cell>
          <cell r="E435" t="str">
            <v>VALENCIA</v>
          </cell>
          <cell r="F435" t="str">
            <v>46290</v>
          </cell>
          <cell r="G435" t="str">
            <v>961221125</v>
          </cell>
          <cell r="H435">
            <v>-0.43412899999999999</v>
          </cell>
          <cell r="I435">
            <v>39.366553000000003</v>
          </cell>
          <cell r="J435" t="str">
            <v>034</v>
          </cell>
        </row>
        <row r="436">
          <cell r="A436" t="str">
            <v>12467</v>
          </cell>
          <cell r="B436" t="str">
            <v>MERCAZARAGOZA</v>
          </cell>
          <cell r="C436" t="str">
            <v>N-II PK: 351</v>
          </cell>
          <cell r="D436" t="str">
            <v>ZARAGOZA</v>
          </cell>
          <cell r="E436" t="str">
            <v>ZARAGOZA</v>
          </cell>
          <cell r="F436" t="str">
            <v>50014</v>
          </cell>
          <cell r="G436" t="str">
            <v>976470671/976471699</v>
          </cell>
          <cell r="H436">
            <v>-0.85336100000000004</v>
          </cell>
          <cell r="I436">
            <v>41.682333</v>
          </cell>
          <cell r="J436" t="str">
            <v>034</v>
          </cell>
        </row>
        <row r="437">
          <cell r="A437" t="str">
            <v>12468</v>
          </cell>
          <cell r="B437" t="str">
            <v>TAMACA AUTOCENTRO</v>
          </cell>
          <cell r="C437" t="str">
            <v>N-122 PK: 271</v>
          </cell>
          <cell r="D437" t="str">
            <v>ARANDA DE DUERO</v>
          </cell>
          <cell r="E437" t="str">
            <v>BURGOS</v>
          </cell>
          <cell r="F437" t="str">
            <v>09400</v>
          </cell>
          <cell r="G437" t="str">
            <v>947457696/646975258</v>
          </cell>
          <cell r="H437">
            <v>-3.7033809999999998</v>
          </cell>
          <cell r="I437">
            <v>41.664808999999998</v>
          </cell>
          <cell r="J437" t="str">
            <v>034</v>
          </cell>
        </row>
        <row r="438">
          <cell r="A438" t="str">
            <v>12472</v>
          </cell>
          <cell r="B438" t="str">
            <v>BECARES</v>
          </cell>
          <cell r="C438" t="str">
            <v>N-430 PK: 305</v>
          </cell>
          <cell r="D438" t="str">
            <v>CIUDAD REAL</v>
          </cell>
          <cell r="E438" t="str">
            <v>CIUDAD REAL</v>
          </cell>
          <cell r="F438" t="str">
            <v>13005</v>
          </cell>
          <cell r="G438" t="str">
            <v>926216260</v>
          </cell>
          <cell r="H438">
            <v>-3.9473060000000002</v>
          </cell>
          <cell r="I438">
            <v>38.975917000000003</v>
          </cell>
          <cell r="J438" t="str">
            <v>034</v>
          </cell>
        </row>
        <row r="439">
          <cell r="A439" t="str">
            <v>12482</v>
          </cell>
          <cell r="B439" t="str">
            <v>LOS ALMENDROS I</v>
          </cell>
          <cell r="C439" t="str">
            <v>A-92 PK: 138,2</v>
          </cell>
          <cell r="D439" t="str">
            <v>HUMILLADERO</v>
          </cell>
          <cell r="E439" t="str">
            <v>MALAGA</v>
          </cell>
          <cell r="F439" t="str">
            <v>29531</v>
          </cell>
          <cell r="G439" t="str">
            <v>952737528/666940659</v>
          </cell>
          <cell r="H439">
            <v>-4.6935279999999997</v>
          </cell>
          <cell r="I439">
            <v>37.131943999999997</v>
          </cell>
          <cell r="J439" t="str">
            <v>034</v>
          </cell>
        </row>
        <row r="440">
          <cell r="A440" t="str">
            <v>12483</v>
          </cell>
          <cell r="B440" t="str">
            <v>LOS ALMENDROS II</v>
          </cell>
          <cell r="C440" t="str">
            <v>A-92 PK: 138,2</v>
          </cell>
          <cell r="D440" t="str">
            <v>HUMILLADERO</v>
          </cell>
          <cell r="E440" t="str">
            <v>MALAGA</v>
          </cell>
          <cell r="F440" t="str">
            <v>29531</v>
          </cell>
          <cell r="G440" t="str">
            <v>952737550/666940659</v>
          </cell>
          <cell r="H440">
            <v>-4.6933059999999998</v>
          </cell>
          <cell r="I440">
            <v>37.133194000000003</v>
          </cell>
          <cell r="J440" t="str">
            <v>034</v>
          </cell>
        </row>
        <row r="441">
          <cell r="A441" t="str">
            <v>12487</v>
          </cell>
          <cell r="B441" t="str">
            <v>PATARELO</v>
          </cell>
          <cell r="C441" t="str">
            <v>AC-840 PK: 6,8</v>
          </cell>
          <cell r="D441" t="str">
            <v>OZA-CESURAS</v>
          </cell>
          <cell r="E441" t="str">
            <v>LA CORUÑA</v>
          </cell>
          <cell r="F441" t="str">
            <v>15380</v>
          </cell>
          <cell r="G441" t="str">
            <v>981785696</v>
          </cell>
          <cell r="H441">
            <v>-8.1915829999999996</v>
          </cell>
          <cell r="I441">
            <v>43.226444000000001</v>
          </cell>
          <cell r="J441" t="str">
            <v>034</v>
          </cell>
        </row>
        <row r="442">
          <cell r="A442" t="str">
            <v>12495</v>
          </cell>
          <cell r="B442" t="str">
            <v>ALGAR</v>
          </cell>
          <cell r="C442" t="str">
            <v>A-150 PK: 9,2</v>
          </cell>
          <cell r="D442" t="str">
            <v>ALTEA LA VIEJA</v>
          </cell>
          <cell r="E442" t="str">
            <v>ALICANTE</v>
          </cell>
          <cell r="F442" t="str">
            <v>03599</v>
          </cell>
          <cell r="G442" t="str">
            <v>965846584</v>
          </cell>
          <cell r="H442">
            <v>-3.8441000000000003E-2</v>
          </cell>
          <cell r="I442">
            <v>38.626730000000002</v>
          </cell>
          <cell r="J442" t="str">
            <v>034</v>
          </cell>
        </row>
        <row r="443">
          <cell r="A443" t="str">
            <v>12500</v>
          </cell>
          <cell r="B443" t="str">
            <v>XALLAS</v>
          </cell>
          <cell r="C443" t="str">
            <v>LC-403 PK: 75,4</v>
          </cell>
          <cell r="D443" t="str">
            <v>SANTA COMBA</v>
          </cell>
          <cell r="E443" t="str">
            <v>LA CORUÑA</v>
          </cell>
          <cell r="F443" t="str">
            <v>15841</v>
          </cell>
          <cell r="G443" t="str">
            <v>607029884</v>
          </cell>
          <cell r="H443">
            <v>-8.8176670000000001</v>
          </cell>
          <cell r="I443">
            <v>43.027281000000002</v>
          </cell>
          <cell r="J443" t="str">
            <v>034</v>
          </cell>
        </row>
        <row r="444">
          <cell r="A444" t="str">
            <v>12504</v>
          </cell>
          <cell r="B444" t="str">
            <v>MITJAN LLOC</v>
          </cell>
          <cell r="C444" t="str">
            <v>C-721 PK: 7,2</v>
          </cell>
          <cell r="D444" t="str">
            <v>ALAYOR</v>
          </cell>
          <cell r="E444" t="str">
            <v>BALEARES</v>
          </cell>
          <cell r="F444" t="str">
            <v>07730</v>
          </cell>
          <cell r="G444" t="str">
            <v>971378369/971371197</v>
          </cell>
          <cell r="H444">
            <v>4.1865490000000003</v>
          </cell>
          <cell r="I444">
            <v>39.909159000000002</v>
          </cell>
          <cell r="J444" t="str">
            <v>034</v>
          </cell>
        </row>
        <row r="445">
          <cell r="A445" t="str">
            <v>12508</v>
          </cell>
          <cell r="B445" t="str">
            <v>TANAGAS II</v>
          </cell>
          <cell r="C445" t="str">
            <v>N-340A PK: 590,8</v>
          </cell>
          <cell r="D445" t="str">
            <v>LORCA</v>
          </cell>
          <cell r="E445" t="str">
            <v>MURCIA</v>
          </cell>
          <cell r="F445" t="str">
            <v>30800</v>
          </cell>
          <cell r="G445" t="str">
            <v>968406640</v>
          </cell>
          <cell r="H445">
            <v>-1.711778</v>
          </cell>
          <cell r="I445">
            <v>37.655110999999998</v>
          </cell>
          <cell r="J445" t="str">
            <v>034</v>
          </cell>
        </row>
        <row r="446">
          <cell r="A446" t="str">
            <v>12512</v>
          </cell>
          <cell r="B446" t="str">
            <v>ALGARROBO</v>
          </cell>
          <cell r="C446" t="str">
            <v>MA-103 PK: 3,1</v>
          </cell>
          <cell r="D446" t="str">
            <v>ALGARROBO</v>
          </cell>
          <cell r="E446" t="str">
            <v>MALAGA</v>
          </cell>
          <cell r="F446" t="str">
            <v>29750</v>
          </cell>
          <cell r="G446" t="str">
            <v>952552098/952552118</v>
          </cell>
          <cell r="H446">
            <v>-4.0421389999999997</v>
          </cell>
          <cell r="I446">
            <v>36.767861000000003</v>
          </cell>
          <cell r="J446" t="str">
            <v>034</v>
          </cell>
        </row>
        <row r="447">
          <cell r="A447" t="str">
            <v>12519</v>
          </cell>
          <cell r="B447" t="str">
            <v>TARAY</v>
          </cell>
          <cell r="C447" t="str">
            <v>A-4 PK: 145,3</v>
          </cell>
          <cell r="D447" t="str">
            <v>VILLARTA DE SAN JUAN</v>
          </cell>
          <cell r="E447" t="str">
            <v>CIUDAD REAL</v>
          </cell>
          <cell r="F447" t="str">
            <v>13210</v>
          </cell>
          <cell r="G447" t="str">
            <v>926640601</v>
          </cell>
          <cell r="H447">
            <v>-3.4303059999999999</v>
          </cell>
          <cell r="I447">
            <v>39.250332999999998</v>
          </cell>
          <cell r="J447" t="str">
            <v>034</v>
          </cell>
        </row>
        <row r="448">
          <cell r="A448" t="str">
            <v>12538</v>
          </cell>
          <cell r="B448" t="str">
            <v>SAN PASCUAL</v>
          </cell>
          <cell r="C448" t="str">
            <v>CAMINO SANTA ANA PARCELA 19, POLIGONO 9</v>
          </cell>
          <cell r="D448" t="str">
            <v>PICAÑA</v>
          </cell>
          <cell r="E448" t="str">
            <v>VALENCIA</v>
          </cell>
          <cell r="F448" t="str">
            <v>46210</v>
          </cell>
          <cell r="G448" t="str">
            <v>963976248/963976248</v>
          </cell>
          <cell r="H448">
            <v>-0.42110900000000001</v>
          </cell>
          <cell r="I448">
            <v>39.422606000000002</v>
          </cell>
          <cell r="J448" t="str">
            <v>034</v>
          </cell>
        </row>
        <row r="449">
          <cell r="A449" t="str">
            <v>12539</v>
          </cell>
          <cell r="B449" t="str">
            <v>EL HIDALGO</v>
          </cell>
          <cell r="C449" t="str">
            <v>A-4 PK: 193,6</v>
          </cell>
          <cell r="D449" t="str">
            <v>VALDEPEÑAS</v>
          </cell>
          <cell r="E449" t="str">
            <v>CIUDAD REAL</v>
          </cell>
          <cell r="F449" t="str">
            <v>13300</v>
          </cell>
          <cell r="G449" t="str">
            <v>926312314/926312313</v>
          </cell>
          <cell r="H449">
            <v>-3.3963390000000002</v>
          </cell>
          <cell r="I449">
            <v>38.824827999999997</v>
          </cell>
          <cell r="J449" t="str">
            <v>034</v>
          </cell>
        </row>
        <row r="450">
          <cell r="A450" t="str">
            <v>12543</v>
          </cell>
          <cell r="B450" t="str">
            <v>VALLGORGUINA</v>
          </cell>
          <cell r="C450" t="str">
            <v>C-61 PK: 11</v>
          </cell>
          <cell r="D450" t="str">
            <v>VALLGORGUINA</v>
          </cell>
          <cell r="E450" t="str">
            <v>BARCELONA</v>
          </cell>
          <cell r="F450" t="str">
            <v>08470</v>
          </cell>
          <cell r="G450" t="str">
            <v>938678883</v>
          </cell>
          <cell r="H450">
            <v>2.5180280000000002</v>
          </cell>
          <cell r="I450">
            <v>41.643611</v>
          </cell>
          <cell r="J450" t="str">
            <v>034</v>
          </cell>
        </row>
        <row r="451">
          <cell r="A451" t="str">
            <v>12573</v>
          </cell>
          <cell r="B451" t="str">
            <v>PASTORGAS</v>
          </cell>
          <cell r="C451" t="str">
            <v>SE-420 PK: 8,6</v>
          </cell>
          <cell r="D451" t="str">
            <v>DOS HERMANAS</v>
          </cell>
          <cell r="E451" t="str">
            <v>SEVILLA</v>
          </cell>
          <cell r="F451" t="str">
            <v>41700</v>
          </cell>
          <cell r="G451" t="str">
            <v>955661064/696920394</v>
          </cell>
          <cell r="H451">
            <v>-5.9206050000000001</v>
          </cell>
          <cell r="I451">
            <v>37.270377000000003</v>
          </cell>
          <cell r="J451" t="str">
            <v>034</v>
          </cell>
        </row>
        <row r="452">
          <cell r="A452" t="str">
            <v>12575</v>
          </cell>
          <cell r="B452" t="str">
            <v>ALARO</v>
          </cell>
          <cell r="C452" t="str">
            <v>CONSTITUCION, 95</v>
          </cell>
          <cell r="D452" t="str">
            <v>ALARO</v>
          </cell>
          <cell r="E452" t="str">
            <v>BALEARES</v>
          </cell>
          <cell r="F452" t="str">
            <v>07340</v>
          </cell>
          <cell r="G452" t="str">
            <v>971879354</v>
          </cell>
          <cell r="H452">
            <v>2.794864</v>
          </cell>
          <cell r="I452">
            <v>39.702196000000001</v>
          </cell>
          <cell r="J452" t="str">
            <v>034</v>
          </cell>
        </row>
        <row r="453">
          <cell r="A453" t="str">
            <v>12595</v>
          </cell>
          <cell r="B453" t="str">
            <v>BARAÑAIN</v>
          </cell>
          <cell r="C453" t="str">
            <v>URB. PAMPLONA, RONDA BARAÑAIN, 2 - AVDA. CENTRAL, 2</v>
          </cell>
          <cell r="D453" t="str">
            <v>BARAÑAIN</v>
          </cell>
          <cell r="E453" t="str">
            <v>NAVARRA</v>
          </cell>
          <cell r="F453" t="str">
            <v>31010</v>
          </cell>
          <cell r="G453" t="str">
            <v>948370419/649187987</v>
          </cell>
          <cell r="H453">
            <v>-1.67675</v>
          </cell>
          <cell r="I453">
            <v>42.806860999999998</v>
          </cell>
          <cell r="J453" t="str">
            <v>034</v>
          </cell>
        </row>
        <row r="454">
          <cell r="A454" t="str">
            <v>12609</v>
          </cell>
          <cell r="B454" t="str">
            <v>GUARDAMAR DEL SEGURA</v>
          </cell>
          <cell r="C454" t="str">
            <v>N-332 PK: 66</v>
          </cell>
          <cell r="D454" t="str">
            <v>GUARDAMAR DEL SEGURA</v>
          </cell>
          <cell r="E454" t="str">
            <v>ALICANTE</v>
          </cell>
          <cell r="F454" t="str">
            <v>03140</v>
          </cell>
          <cell r="G454" t="str">
            <v>966725345</v>
          </cell>
          <cell r="H454">
            <v>-0.65922199999999997</v>
          </cell>
          <cell r="I454">
            <v>38.045000000000002</v>
          </cell>
          <cell r="J454" t="str">
            <v>034</v>
          </cell>
        </row>
        <row r="455">
          <cell r="A455" t="str">
            <v>12625</v>
          </cell>
          <cell r="B455" t="str">
            <v>EL MONCAYO</v>
          </cell>
          <cell r="C455" t="str">
            <v>CV-895 PK: 5,1</v>
          </cell>
          <cell r="D455" t="str">
            <v>GUARDAMAR DEL SEGURA</v>
          </cell>
          <cell r="E455" t="str">
            <v>ALICANTE</v>
          </cell>
          <cell r="F455" t="str">
            <v>03140</v>
          </cell>
          <cell r="G455" t="str">
            <v>965729416/965729729</v>
          </cell>
          <cell r="H455">
            <v>-0.67357599999999995</v>
          </cell>
          <cell r="I455">
            <v>38.062237000000003</v>
          </cell>
          <cell r="J455" t="str">
            <v>034</v>
          </cell>
        </row>
        <row r="456">
          <cell r="A456" t="str">
            <v>12647</v>
          </cell>
          <cell r="B456" t="str">
            <v>SANTA EULALIA</v>
          </cell>
          <cell r="C456" t="str">
            <v>A-31 PK: 191</v>
          </cell>
          <cell r="D456" t="str">
            <v>SAX</v>
          </cell>
          <cell r="E456" t="str">
            <v>ALICANTE</v>
          </cell>
          <cell r="F456" t="str">
            <v>03630</v>
          </cell>
          <cell r="G456" t="str">
            <v>966967765</v>
          </cell>
          <cell r="H456">
            <v>-0.83875</v>
          </cell>
          <cell r="I456">
            <v>38.573556000000004</v>
          </cell>
          <cell r="J456" t="str">
            <v>034</v>
          </cell>
        </row>
        <row r="457">
          <cell r="A457" t="str">
            <v>12654</v>
          </cell>
          <cell r="B457" t="str">
            <v>GENOVES</v>
          </cell>
          <cell r="C457" t="str">
            <v>ALMONTE, 8</v>
          </cell>
          <cell r="D457" t="str">
            <v>LA PALMA DEL CONDADO</v>
          </cell>
          <cell r="E457" t="str">
            <v>HUELVA</v>
          </cell>
          <cell r="F457" t="str">
            <v>21700</v>
          </cell>
          <cell r="G457" t="str">
            <v>959401518</v>
          </cell>
          <cell r="H457">
            <v>-6.5521779999999996</v>
          </cell>
          <cell r="I457">
            <v>37.381622999999998</v>
          </cell>
          <cell r="J457" t="str">
            <v>034</v>
          </cell>
        </row>
        <row r="458">
          <cell r="A458" t="str">
            <v>12661</v>
          </cell>
          <cell r="B458" t="str">
            <v>FOGARS</v>
          </cell>
          <cell r="C458" t="str">
            <v>BV-5122 PK: 5,1</v>
          </cell>
          <cell r="D458" t="str">
            <v>FOGAS DE LA SELVA</v>
          </cell>
          <cell r="E458" t="str">
            <v>BARCELONA</v>
          </cell>
          <cell r="F458" t="str">
            <v>08495</v>
          </cell>
          <cell r="G458" t="str">
            <v>937644108/937644174</v>
          </cell>
          <cell r="H458">
            <v>2.672968</v>
          </cell>
          <cell r="I458">
            <v>41.725521000000001</v>
          </cell>
          <cell r="J458" t="str">
            <v>034</v>
          </cell>
        </row>
        <row r="459">
          <cell r="A459" t="str">
            <v>12685</v>
          </cell>
          <cell r="B459" t="str">
            <v>CAMPOS</v>
          </cell>
          <cell r="C459" t="str">
            <v>MA-19 PK: 35,6</v>
          </cell>
          <cell r="D459" t="str">
            <v>CAMPOS DEL PUERTO</v>
          </cell>
          <cell r="E459" t="str">
            <v>BALEARES</v>
          </cell>
          <cell r="F459" t="str">
            <v>07630</v>
          </cell>
          <cell r="G459" t="str">
            <v>971652765</v>
          </cell>
          <cell r="H459">
            <v>3.004667</v>
          </cell>
          <cell r="I459">
            <v>39.437610999999997</v>
          </cell>
          <cell r="J459" t="str">
            <v>034</v>
          </cell>
        </row>
        <row r="460">
          <cell r="A460" t="str">
            <v>12695</v>
          </cell>
          <cell r="B460" t="str">
            <v>PALMERES</v>
          </cell>
          <cell r="C460" t="str">
            <v>N-330A PK: 4</v>
          </cell>
          <cell r="D460" t="str">
            <v>ALICANTE</v>
          </cell>
          <cell r="E460" t="str">
            <v>ALICANTE</v>
          </cell>
          <cell r="F460" t="str">
            <v>03006</v>
          </cell>
          <cell r="G460" t="str">
            <v>900100269</v>
          </cell>
          <cell r="H460">
            <v>-0.53842900000000005</v>
          </cell>
          <cell r="I460">
            <v>38.344144</v>
          </cell>
          <cell r="J460" t="str">
            <v>034</v>
          </cell>
        </row>
        <row r="461">
          <cell r="A461" t="str">
            <v>12707</v>
          </cell>
          <cell r="B461" t="str">
            <v>PINTO</v>
          </cell>
          <cell r="C461" t="str">
            <v>M-841 PK: 3,5</v>
          </cell>
          <cell r="D461" t="str">
            <v>PINTO</v>
          </cell>
          <cell r="E461" t="str">
            <v>MADRID</v>
          </cell>
          <cell r="F461" t="str">
            <v>28320</v>
          </cell>
          <cell r="G461" t="str">
            <v>916923608/916921090</v>
          </cell>
          <cell r="H461">
            <v>-3.6523059999999998</v>
          </cell>
          <cell r="I461">
            <v>40.231693999999997</v>
          </cell>
          <cell r="J461" t="str">
            <v>034</v>
          </cell>
        </row>
        <row r="462">
          <cell r="A462" t="str">
            <v>12709</v>
          </cell>
          <cell r="B462" t="str">
            <v>PARACUELLOS</v>
          </cell>
          <cell r="C462" t="str">
            <v>M-111 PK: 4,5</v>
          </cell>
          <cell r="D462" t="str">
            <v>PARACUELLOS DE JARAMA</v>
          </cell>
          <cell r="E462" t="str">
            <v>MADRID</v>
          </cell>
          <cell r="F462" t="str">
            <v>28860</v>
          </cell>
          <cell r="G462" t="str">
            <v>602606027</v>
          </cell>
          <cell r="H462">
            <v>-3.547917</v>
          </cell>
          <cell r="I462">
            <v>40.499889000000003</v>
          </cell>
          <cell r="J462" t="str">
            <v>034</v>
          </cell>
        </row>
        <row r="463">
          <cell r="A463" t="str">
            <v>12723</v>
          </cell>
          <cell r="B463" t="str">
            <v>OREÑA</v>
          </cell>
          <cell r="C463" t="str">
            <v>C-6316 PK: 10,5</v>
          </cell>
          <cell r="D463" t="str">
            <v>NOVALES</v>
          </cell>
          <cell r="E463" t="str">
            <v>CANTABRIA</v>
          </cell>
          <cell r="F463" t="str">
            <v>39526</v>
          </cell>
          <cell r="G463" t="str">
            <v>942716361/942716076</v>
          </cell>
          <cell r="H463">
            <v>-4.155157</v>
          </cell>
          <cell r="I463">
            <v>43.395963999999999</v>
          </cell>
          <cell r="J463" t="str">
            <v>034</v>
          </cell>
        </row>
        <row r="464">
          <cell r="A464" t="str">
            <v>12726</v>
          </cell>
          <cell r="B464" t="str">
            <v>BECERRIL</v>
          </cell>
          <cell r="C464" t="str">
            <v>N-611 PK: 97,7</v>
          </cell>
          <cell r="D464" t="str">
            <v>ALAR DEL REY</v>
          </cell>
          <cell r="E464" t="str">
            <v>PALENCIA</v>
          </cell>
          <cell r="F464" t="str">
            <v>34480</v>
          </cell>
          <cell r="G464" t="str">
            <v>979133644/619414481</v>
          </cell>
          <cell r="H464">
            <v>-4.2917779999999999</v>
          </cell>
          <cell r="I464">
            <v>42.718305999999998</v>
          </cell>
          <cell r="J464" t="str">
            <v>034</v>
          </cell>
        </row>
        <row r="465">
          <cell r="A465" t="str">
            <v>12739</v>
          </cell>
          <cell r="B465" t="str">
            <v>EL POLIGONO</v>
          </cell>
          <cell r="C465" t="str">
            <v>A-306 PK: 34</v>
          </cell>
          <cell r="D465" t="str">
            <v>PORCUNA</v>
          </cell>
          <cell r="E465" t="str">
            <v>JAEN</v>
          </cell>
          <cell r="F465" t="str">
            <v>23790</v>
          </cell>
          <cell r="G465" t="str">
            <v>953545400/608481178</v>
          </cell>
          <cell r="H465">
            <v>-4.1659459999999999</v>
          </cell>
          <cell r="I465">
            <v>37.868595999999997</v>
          </cell>
          <cell r="J465" t="str">
            <v>034</v>
          </cell>
        </row>
        <row r="466">
          <cell r="A466" t="str">
            <v>12746</v>
          </cell>
          <cell r="B466" t="str">
            <v>ARIZA I</v>
          </cell>
          <cell r="C466" t="str">
            <v>A-2 PK: 197,2</v>
          </cell>
          <cell r="D466" t="str">
            <v>ARIZA</v>
          </cell>
          <cell r="E466" t="str">
            <v>ZARAGOZA</v>
          </cell>
          <cell r="F466" t="str">
            <v>50220</v>
          </cell>
          <cell r="G466" t="str">
            <v>976845490/976845229</v>
          </cell>
          <cell r="H466">
            <v>-2.0027379999999999</v>
          </cell>
          <cell r="I466">
            <v>41.311641999999999</v>
          </cell>
          <cell r="J466" t="str">
            <v>034</v>
          </cell>
        </row>
        <row r="467">
          <cell r="A467" t="str">
            <v>12756</v>
          </cell>
          <cell r="B467" t="str">
            <v>BUQUERIN</v>
          </cell>
          <cell r="C467" t="str">
            <v>A-1 PK: 107</v>
          </cell>
          <cell r="D467" t="str">
            <v>CASTILLEJO DE MESLEON</v>
          </cell>
          <cell r="E467" t="str">
            <v>SEGOVIA</v>
          </cell>
          <cell r="F467" t="str">
            <v>40593</v>
          </cell>
          <cell r="G467" t="str">
            <v>691822015</v>
          </cell>
          <cell r="H467">
            <v>-3.59592</v>
          </cell>
          <cell r="I467">
            <v>41.258116999999999</v>
          </cell>
          <cell r="J467" t="str">
            <v>034</v>
          </cell>
        </row>
        <row r="468">
          <cell r="A468" t="str">
            <v>12758</v>
          </cell>
          <cell r="B468" t="str">
            <v>HUERCAL OVERA</v>
          </cell>
          <cell r="C468" t="str">
            <v>A-334 PK: 86,9</v>
          </cell>
          <cell r="D468" t="str">
            <v>HUERCAL OVERA</v>
          </cell>
          <cell r="E468" t="str">
            <v>ALMERIA</v>
          </cell>
          <cell r="F468" t="str">
            <v>04600</v>
          </cell>
          <cell r="G468" t="str">
            <v>950137695/950460363</v>
          </cell>
          <cell r="H468">
            <v>-1.9794099999999999</v>
          </cell>
          <cell r="I468">
            <v>37.353346000000002</v>
          </cell>
          <cell r="J468" t="str">
            <v>034</v>
          </cell>
        </row>
        <row r="469">
          <cell r="A469" t="str">
            <v>12786</v>
          </cell>
          <cell r="B469" t="str">
            <v>VILATUXE</v>
          </cell>
          <cell r="C469" t="str">
            <v>PO-200 PK: 10</v>
          </cell>
          <cell r="D469" t="str">
            <v>VILLATUGE</v>
          </cell>
          <cell r="E469" t="str">
            <v>PONTEVEDRA</v>
          </cell>
          <cell r="F469" t="str">
            <v>36519</v>
          </cell>
          <cell r="G469" t="str">
            <v>986784696</v>
          </cell>
          <cell r="H469">
            <v>-8.1878729999999997</v>
          </cell>
          <cell r="I469">
            <v>42.615689000000003</v>
          </cell>
          <cell r="J469" t="str">
            <v>034</v>
          </cell>
        </row>
        <row r="470">
          <cell r="A470" t="str">
            <v>12793</v>
          </cell>
          <cell r="B470" t="str">
            <v>NOU PRAT</v>
          </cell>
          <cell r="C470" t="str">
            <v>AVDA. DEL REMOLAR, 37-39</v>
          </cell>
          <cell r="D470" t="str">
            <v>PRAT DE LLOBREGAT</v>
          </cell>
          <cell r="E470" t="str">
            <v>BARCELONA</v>
          </cell>
          <cell r="F470" t="str">
            <v>08820</v>
          </cell>
          <cell r="G470" t="str">
            <v>934784457</v>
          </cell>
          <cell r="H470">
            <v>2.0874169999999999</v>
          </cell>
          <cell r="I470">
            <v>41.325611000000002</v>
          </cell>
          <cell r="J470" t="str">
            <v>034</v>
          </cell>
        </row>
        <row r="471">
          <cell r="A471" t="str">
            <v>12802</v>
          </cell>
          <cell r="B471" t="str">
            <v>LA PURISIMA</v>
          </cell>
          <cell r="C471" t="str">
            <v>A-4 PK: 222,5</v>
          </cell>
          <cell r="D471" t="str">
            <v>SANTA CRUZ DE MUDELA</v>
          </cell>
          <cell r="E471" t="str">
            <v>CIUDAD REAL</v>
          </cell>
          <cell r="F471" t="str">
            <v>13730</v>
          </cell>
          <cell r="G471" t="str">
            <v>926331360/926343067</v>
          </cell>
          <cell r="H471">
            <v>-3.4730859999999999</v>
          </cell>
          <cell r="I471">
            <v>38.590093000000003</v>
          </cell>
          <cell r="J471" t="str">
            <v>034</v>
          </cell>
        </row>
        <row r="472">
          <cell r="A472" t="str">
            <v>12813</v>
          </cell>
          <cell r="B472" t="str">
            <v>DACON</v>
          </cell>
          <cell r="C472" t="str">
            <v>N-541 PK: 24,7</v>
          </cell>
          <cell r="D472" t="str">
            <v>MASIDE</v>
          </cell>
          <cell r="E472" t="str">
            <v>ORENSE</v>
          </cell>
          <cell r="F472" t="str">
            <v>32570</v>
          </cell>
          <cell r="G472" t="str">
            <v>988275064/988275064</v>
          </cell>
          <cell r="H472">
            <v>-8.0580339999999993</v>
          </cell>
          <cell r="I472">
            <v>42.425812999999998</v>
          </cell>
          <cell r="J472" t="str">
            <v>034</v>
          </cell>
        </row>
        <row r="473">
          <cell r="A473" t="str">
            <v>12818</v>
          </cell>
          <cell r="B473" t="str">
            <v>MELON</v>
          </cell>
          <cell r="C473" t="str">
            <v>N-120 PK: 604,5</v>
          </cell>
          <cell r="D473" t="str">
            <v>MELON</v>
          </cell>
          <cell r="E473" t="str">
            <v>ORENSE</v>
          </cell>
          <cell r="F473" t="str">
            <v>32411</v>
          </cell>
          <cell r="G473" t="str">
            <v>988481200/988472205</v>
          </cell>
          <cell r="H473">
            <v>-8.1992320000000003</v>
          </cell>
          <cell r="I473">
            <v>42.273083</v>
          </cell>
          <cell r="J473" t="str">
            <v>034</v>
          </cell>
        </row>
        <row r="474">
          <cell r="A474" t="str">
            <v>12824</v>
          </cell>
          <cell r="B474" t="str">
            <v>ARIZA II</v>
          </cell>
          <cell r="C474" t="str">
            <v>A-2 PK: 197,3</v>
          </cell>
          <cell r="D474" t="str">
            <v>ARIZA</v>
          </cell>
          <cell r="E474" t="str">
            <v>ZARAGOZA</v>
          </cell>
          <cell r="F474" t="str">
            <v>50220</v>
          </cell>
          <cell r="G474" t="str">
            <v>976845726</v>
          </cell>
          <cell r="H474">
            <v>-2.0013329999999998</v>
          </cell>
          <cell r="I474">
            <v>41.312610999999997</v>
          </cell>
          <cell r="J474" t="str">
            <v>034</v>
          </cell>
        </row>
        <row r="475">
          <cell r="A475" t="str">
            <v>12855</v>
          </cell>
          <cell r="B475" t="str">
            <v>COMBUSTIBLES Y LUBRICANTES LA NICOBA</v>
          </cell>
          <cell r="C475" t="str">
            <v>H-101 PK: 4,9</v>
          </cell>
          <cell r="D475" t="str">
            <v>HUELVA</v>
          </cell>
          <cell r="E475" t="str">
            <v>HUELVA</v>
          </cell>
          <cell r="F475" t="str">
            <v>21007</v>
          </cell>
          <cell r="G475" t="str">
            <v>959270625</v>
          </cell>
          <cell r="H475">
            <v>-6.8883029999999996</v>
          </cell>
          <cell r="I475">
            <v>37.303359999999998</v>
          </cell>
          <cell r="J475" t="str">
            <v>034</v>
          </cell>
        </row>
        <row r="476">
          <cell r="A476" t="str">
            <v>12857</v>
          </cell>
          <cell r="B476" t="str">
            <v>GRIJOTA</v>
          </cell>
          <cell r="C476" t="str">
            <v>C-615 PK: 6,3</v>
          </cell>
          <cell r="D476" t="str">
            <v>GRIJOTA</v>
          </cell>
          <cell r="E476" t="str">
            <v>PALENCIA</v>
          </cell>
          <cell r="F476" t="str">
            <v>34192</v>
          </cell>
          <cell r="G476" t="str">
            <v>979766338</v>
          </cell>
          <cell r="H476">
            <v>-4.5595559999999997</v>
          </cell>
          <cell r="I476">
            <v>42.054389</v>
          </cell>
          <cell r="J476" t="str">
            <v>034</v>
          </cell>
        </row>
        <row r="477">
          <cell r="A477" t="str">
            <v>12884</v>
          </cell>
          <cell r="B477" t="str">
            <v>GASOLFRAVIL</v>
          </cell>
          <cell r="C477" t="str">
            <v>CS-V-2001 PK: 1</v>
          </cell>
          <cell r="D477" t="str">
            <v>ONDA</v>
          </cell>
          <cell r="E477" t="str">
            <v>CASTELLON</v>
          </cell>
          <cell r="F477" t="str">
            <v>12200</v>
          </cell>
          <cell r="G477" t="str">
            <v>638076089</v>
          </cell>
          <cell r="H477">
            <v>-0.243424</v>
          </cell>
          <cell r="I477">
            <v>39.970713000000003</v>
          </cell>
          <cell r="J477" t="str">
            <v>034</v>
          </cell>
        </row>
        <row r="478">
          <cell r="A478" t="str">
            <v>12889</v>
          </cell>
          <cell r="B478" t="str">
            <v>GUNTÍN-CRUZ DA VEIGA</v>
          </cell>
          <cell r="C478" t="str">
            <v>CTRA. LOUSADA-VEIGA, PK 0.1</v>
          </cell>
          <cell r="D478" t="str">
            <v>GUNTIN</v>
          </cell>
          <cell r="E478" t="str">
            <v>LUGO</v>
          </cell>
          <cell r="F478" t="str">
            <v>27211</v>
          </cell>
          <cell r="G478" t="str">
            <v>982176565/982150929</v>
          </cell>
          <cell r="H478">
            <v>-7.6623869999999998</v>
          </cell>
          <cell r="I478">
            <v>42.914527</v>
          </cell>
          <cell r="J478" t="str">
            <v>034</v>
          </cell>
        </row>
        <row r="479">
          <cell r="A479" t="str">
            <v>12896</v>
          </cell>
          <cell r="B479" t="str">
            <v>ZUMAIA</v>
          </cell>
          <cell r="C479" t="str">
            <v>N-634 PK: 29,7</v>
          </cell>
          <cell r="D479" t="str">
            <v>ZUMAYA</v>
          </cell>
          <cell r="E479" t="str">
            <v>GUIPUZCOA</v>
          </cell>
          <cell r="F479" t="str">
            <v>20750</v>
          </cell>
          <cell r="G479" t="str">
            <v>943862304/699336260</v>
          </cell>
          <cell r="H479">
            <v>-2.26417</v>
          </cell>
          <cell r="I479">
            <v>43.284857000000002</v>
          </cell>
          <cell r="J479" t="str">
            <v>034</v>
          </cell>
        </row>
        <row r="480">
          <cell r="A480" t="str">
            <v>12897</v>
          </cell>
          <cell r="B480" t="str">
            <v>MOLLERUSA</v>
          </cell>
          <cell r="C480" t="str">
            <v>L-200 PK: 1,4</v>
          </cell>
          <cell r="D480" t="str">
            <v>MOLLERUSA</v>
          </cell>
          <cell r="E480" t="str">
            <v>LERIDA</v>
          </cell>
          <cell r="F480" t="str">
            <v>25230</v>
          </cell>
          <cell r="G480" t="str">
            <v>973712993/973211125</v>
          </cell>
          <cell r="H480">
            <v>0.88798100000000002</v>
          </cell>
          <cell r="I480">
            <v>41.618743000000002</v>
          </cell>
          <cell r="J480" t="str">
            <v>034</v>
          </cell>
        </row>
        <row r="481">
          <cell r="A481" t="str">
            <v>12915</v>
          </cell>
          <cell r="B481" t="str">
            <v>EL HIGUERON</v>
          </cell>
          <cell r="C481" t="str">
            <v>A-387 PK: 15,6</v>
          </cell>
          <cell r="D481" t="str">
            <v>FUENGIROLA</v>
          </cell>
          <cell r="E481" t="str">
            <v>MALAGA</v>
          </cell>
          <cell r="F481" t="str">
            <v>29640</v>
          </cell>
          <cell r="G481" t="str">
            <v>952119154</v>
          </cell>
          <cell r="H481">
            <v>-4.5990799999999998</v>
          </cell>
          <cell r="I481">
            <v>36.587167000000001</v>
          </cell>
          <cell r="J481" t="str">
            <v>034</v>
          </cell>
        </row>
        <row r="482">
          <cell r="A482" t="str">
            <v>12939</v>
          </cell>
          <cell r="B482" t="str">
            <v>HUMANES I</v>
          </cell>
          <cell r="C482" t="str">
            <v>M-405 PK: 5,6</v>
          </cell>
          <cell r="D482" t="str">
            <v>HUMANES DE MADRID</v>
          </cell>
          <cell r="E482" t="str">
            <v>MADRID</v>
          </cell>
          <cell r="F482" t="str">
            <v>28970</v>
          </cell>
          <cell r="G482" t="str">
            <v>918842488</v>
          </cell>
          <cell r="H482">
            <v>-3.8394849999999998</v>
          </cell>
          <cell r="I482">
            <v>40.237220000000001</v>
          </cell>
          <cell r="J482" t="str">
            <v>034</v>
          </cell>
        </row>
        <row r="483">
          <cell r="A483" t="str">
            <v>12972</v>
          </cell>
          <cell r="B483" t="str">
            <v>CONSUMAL</v>
          </cell>
          <cell r="C483" t="str">
            <v>N-420 PK: 266,8</v>
          </cell>
          <cell r="D483" t="str">
            <v>ALCAZAR DE SAN JUAN</v>
          </cell>
          <cell r="E483" t="str">
            <v>CIUDAD REAL</v>
          </cell>
          <cell r="F483" t="str">
            <v>13600</v>
          </cell>
          <cell r="G483" t="str">
            <v>926550919</v>
          </cell>
          <cell r="H483">
            <v>-3.2166329999999999</v>
          </cell>
          <cell r="I483">
            <v>39.400222999999997</v>
          </cell>
          <cell r="J483" t="str">
            <v>034</v>
          </cell>
        </row>
        <row r="484">
          <cell r="A484" t="str">
            <v>13056</v>
          </cell>
          <cell r="B484" t="str">
            <v>SANDINO II</v>
          </cell>
          <cell r="C484" t="str">
            <v>A-62 PK: 41,6</v>
          </cell>
          <cell r="D484" t="str">
            <v>VILLODRIGO</v>
          </cell>
          <cell r="E484" t="str">
            <v>PALENCIA</v>
          </cell>
          <cell r="F484" t="str">
            <v>34257</v>
          </cell>
          <cell r="G484" t="str">
            <v>947166315/947166150</v>
          </cell>
          <cell r="H484">
            <v>-4.080762</v>
          </cell>
          <cell r="I484">
            <v>42.158805000000001</v>
          </cell>
          <cell r="J484" t="str">
            <v>034</v>
          </cell>
        </row>
        <row r="485">
          <cell r="A485" t="str">
            <v>13072</v>
          </cell>
          <cell r="B485" t="str">
            <v>CALA MILLOR</v>
          </cell>
          <cell r="C485" t="str">
            <v>POLIGONO INDUSTRIAL1, PARCS. 197,199,200, S/N - CARRERO, S/N</v>
          </cell>
          <cell r="D485" t="str">
            <v>CALA MILLOR</v>
          </cell>
          <cell r="E485" t="str">
            <v>BALEARES</v>
          </cell>
          <cell r="F485" t="str">
            <v>07560</v>
          </cell>
          <cell r="G485" t="str">
            <v>971586707/971545848</v>
          </cell>
          <cell r="H485">
            <v>3.3787449999999999</v>
          </cell>
          <cell r="I485">
            <v>39.596012000000002</v>
          </cell>
          <cell r="J485" t="str">
            <v>034</v>
          </cell>
        </row>
        <row r="486">
          <cell r="A486" t="str">
            <v>13078</v>
          </cell>
          <cell r="B486" t="str">
            <v>MILAGROS</v>
          </cell>
          <cell r="C486" t="str">
            <v>A-1 PK: 149,3</v>
          </cell>
          <cell r="D486" t="str">
            <v>MILAGROS</v>
          </cell>
          <cell r="E486" t="str">
            <v>BURGOS</v>
          </cell>
          <cell r="F486" t="str">
            <v>09460</v>
          </cell>
          <cell r="G486" t="str">
            <v>947548102</v>
          </cell>
          <cell r="H486">
            <v>-3.697222</v>
          </cell>
          <cell r="I486">
            <v>41.593832999999997</v>
          </cell>
          <cell r="J486" t="str">
            <v>034</v>
          </cell>
        </row>
        <row r="487">
          <cell r="A487" t="str">
            <v>13086</v>
          </cell>
          <cell r="B487" t="str">
            <v>EL VISO DE SAN JUAN</v>
          </cell>
          <cell r="C487" t="str">
            <v>TO-431 PK: ,2</v>
          </cell>
          <cell r="D487" t="str">
            <v>EL VISO DE SAN JUAN</v>
          </cell>
          <cell r="E487" t="str">
            <v>TOLEDO</v>
          </cell>
          <cell r="F487" t="str">
            <v>45215</v>
          </cell>
          <cell r="G487" t="str">
            <v>925559917/925559512</v>
          </cell>
          <cell r="H487">
            <v>-3.9169900000000002</v>
          </cell>
          <cell r="I487">
            <v>40.141382999999998</v>
          </cell>
          <cell r="J487" t="str">
            <v>034</v>
          </cell>
        </row>
        <row r="488">
          <cell r="A488" t="str">
            <v>13093</v>
          </cell>
          <cell r="B488" t="str">
            <v>MIRAFLOR</v>
          </cell>
          <cell r="C488" t="str">
            <v>A-31 PK: 143,4</v>
          </cell>
          <cell r="D488" t="str">
            <v>ALMANSA</v>
          </cell>
          <cell r="E488" t="str">
            <v>ALBACETE</v>
          </cell>
          <cell r="F488" t="str">
            <v>02640</v>
          </cell>
          <cell r="G488" t="str">
            <v>967310877/696180559</v>
          </cell>
          <cell r="H488">
            <v>-1.1437219999999999</v>
          </cell>
          <cell r="I488">
            <v>38.878278000000002</v>
          </cell>
          <cell r="J488" t="str">
            <v>034</v>
          </cell>
        </row>
        <row r="489">
          <cell r="A489" t="str">
            <v>13110</v>
          </cell>
          <cell r="B489" t="str">
            <v>MONTIGALA</v>
          </cell>
          <cell r="C489" t="str">
            <v>AVDA. COMUNIDAD EUROPEA ESQUINA RAMBLA DE FRANCIA</v>
          </cell>
          <cell r="D489" t="str">
            <v>BADALONA</v>
          </cell>
          <cell r="E489" t="str">
            <v>BARCELONA</v>
          </cell>
          <cell r="F489" t="str">
            <v>08917</v>
          </cell>
          <cell r="G489" t="str">
            <v>934654034</v>
          </cell>
          <cell r="H489">
            <v>2.2220119999999999</v>
          </cell>
          <cell r="I489">
            <v>41.456215</v>
          </cell>
          <cell r="J489" t="str">
            <v>034</v>
          </cell>
        </row>
        <row r="490">
          <cell r="A490" t="str">
            <v>13119</v>
          </cell>
          <cell r="B490" t="str">
            <v>SAN ISIDRO</v>
          </cell>
          <cell r="C490" t="str">
            <v>A-356 PK: 42</v>
          </cell>
          <cell r="D490" t="str">
            <v>VELEZ-MALAGA</v>
          </cell>
          <cell r="E490" t="str">
            <v>MALAGA</v>
          </cell>
          <cell r="F490" t="str">
            <v>29719</v>
          </cell>
          <cell r="G490" t="str">
            <v>952558704</v>
          </cell>
          <cell r="H490">
            <v>-4.1249190000000002</v>
          </cell>
          <cell r="I490">
            <v>36.810872000000003</v>
          </cell>
          <cell r="J490" t="str">
            <v>034</v>
          </cell>
        </row>
        <row r="491">
          <cell r="A491" t="str">
            <v>13136</v>
          </cell>
          <cell r="B491" t="str">
            <v>LA SANTA CRUZ</v>
          </cell>
          <cell r="C491" t="str">
            <v>H-151 PK: 1</v>
          </cell>
          <cell r="D491" t="str">
            <v>PAYMOGO</v>
          </cell>
          <cell r="E491" t="str">
            <v>HUELVA</v>
          </cell>
          <cell r="F491" t="str">
            <v>21560</v>
          </cell>
          <cell r="G491" t="str">
            <v>959059013/659070428</v>
          </cell>
          <cell r="H491">
            <v>-7.3405829999999996</v>
          </cell>
          <cell r="I491">
            <v>37.738111000000004</v>
          </cell>
          <cell r="J491" t="str">
            <v>034</v>
          </cell>
        </row>
        <row r="492">
          <cell r="A492" t="str">
            <v>13149</v>
          </cell>
          <cell r="B492" t="str">
            <v>LA FUENSANTA</v>
          </cell>
          <cell r="C492" t="str">
            <v>AVDA. PRIMERO DE MAYO, PARCELA 7, POLIGONO 1-A</v>
          </cell>
          <cell r="D492" t="str">
            <v>MURCIA</v>
          </cell>
          <cell r="E492" t="str">
            <v>MURCIA</v>
          </cell>
          <cell r="F492" t="str">
            <v>30006</v>
          </cell>
          <cell r="G492" t="str">
            <v>968244102/683425104</v>
          </cell>
          <cell r="H492">
            <v>-1.1180559999999999</v>
          </cell>
          <cell r="I492">
            <v>37.990361</v>
          </cell>
          <cell r="J492" t="str">
            <v>034</v>
          </cell>
        </row>
        <row r="493">
          <cell r="A493" t="str">
            <v>13182</v>
          </cell>
          <cell r="B493" t="str">
            <v>ALCALDE CABALLERO</v>
          </cell>
          <cell r="C493" t="str">
            <v>ALCALDE CABALLERO, 60 - JUAN DE LA CIERVA, 60</v>
          </cell>
          <cell r="D493" t="str">
            <v>ZARAGOZA</v>
          </cell>
          <cell r="E493" t="str">
            <v>ZARAGOZA</v>
          </cell>
          <cell r="F493" t="str">
            <v>50014</v>
          </cell>
          <cell r="G493" t="str">
            <v>976471981/681223358</v>
          </cell>
          <cell r="H493">
            <v>-0.86211099999999996</v>
          </cell>
          <cell r="I493">
            <v>41.672528</v>
          </cell>
          <cell r="J493" t="str">
            <v>034</v>
          </cell>
        </row>
        <row r="494">
          <cell r="A494" t="str">
            <v>13183</v>
          </cell>
          <cell r="B494" t="str">
            <v>PASEO ECHEGARAY</v>
          </cell>
          <cell r="C494" t="str">
            <v>PASEO DE ECHEGARAY Y CABALLERO, 99</v>
          </cell>
          <cell r="D494" t="str">
            <v>ZARAGOZA</v>
          </cell>
          <cell r="E494" t="str">
            <v>ZARAGOZA</v>
          </cell>
          <cell r="F494" t="str">
            <v>50001</v>
          </cell>
          <cell r="G494" t="str">
            <v>976293984</v>
          </cell>
          <cell r="H494">
            <v>-0.86919400000000002</v>
          </cell>
          <cell r="I494">
            <v>41.653750000000002</v>
          </cell>
          <cell r="J494" t="str">
            <v>034</v>
          </cell>
        </row>
        <row r="495">
          <cell r="A495" t="str">
            <v>13184</v>
          </cell>
          <cell r="B495" t="str">
            <v>CAMINO DE LAS TORRES</v>
          </cell>
          <cell r="C495" t="str">
            <v>CAMINO DE LAS TORRES, 2</v>
          </cell>
          <cell r="D495" t="str">
            <v>ZARAGOZA</v>
          </cell>
          <cell r="E495" t="str">
            <v>ZARAGOZA</v>
          </cell>
          <cell r="F495" t="str">
            <v>50008</v>
          </cell>
          <cell r="G495" t="str">
            <v>976294500</v>
          </cell>
          <cell r="H495">
            <v>-0.86822200000000005</v>
          </cell>
          <cell r="I495">
            <v>41.648555999999999</v>
          </cell>
          <cell r="J495" t="str">
            <v>034</v>
          </cell>
        </row>
        <row r="496">
          <cell r="A496" t="str">
            <v>13185</v>
          </cell>
          <cell r="B496" t="str">
            <v>MARIA ZAMBRANO</v>
          </cell>
          <cell r="C496" t="str">
            <v>MARIA ZAMBRANO, 74</v>
          </cell>
          <cell r="D496" t="str">
            <v>ZARAGOZA</v>
          </cell>
          <cell r="E496" t="str">
            <v>ZARAGOZA</v>
          </cell>
          <cell r="F496" t="str">
            <v>50018</v>
          </cell>
          <cell r="G496" t="str">
            <v>976518769/619283980</v>
          </cell>
          <cell r="H496">
            <v>-0.88998299999999997</v>
          </cell>
          <cell r="I496">
            <v>41.678955000000002</v>
          </cell>
          <cell r="J496" t="str">
            <v>034</v>
          </cell>
        </row>
        <row r="497">
          <cell r="A497" t="str">
            <v>13186</v>
          </cell>
          <cell r="B497" t="str">
            <v>POLIGONO MALPICA</v>
          </cell>
          <cell r="C497" t="str">
            <v>POLIGONO INDUSTRIAL DE MALPICA-C/A, NUMERO 3</v>
          </cell>
          <cell r="D497" t="str">
            <v>ZARAGOZA</v>
          </cell>
          <cell r="E497" t="str">
            <v>ZARAGOZA</v>
          </cell>
          <cell r="F497" t="str">
            <v>50016</v>
          </cell>
          <cell r="G497" t="str">
            <v>976572170</v>
          </cell>
          <cell r="H497">
            <v>-0.78233299999999995</v>
          </cell>
          <cell r="I497">
            <v>41.656860999999999</v>
          </cell>
          <cell r="J497" t="str">
            <v>034</v>
          </cell>
        </row>
        <row r="498">
          <cell r="A498" t="str">
            <v>13193</v>
          </cell>
          <cell r="B498" t="str">
            <v>JARAIZ</v>
          </cell>
          <cell r="C498" t="str">
            <v>EX-392 PK: 16</v>
          </cell>
          <cell r="D498" t="str">
            <v>JARAIZ DE LA VERA</v>
          </cell>
          <cell r="E498" t="str">
            <v>CACERES</v>
          </cell>
          <cell r="F498" t="str">
            <v>10400</v>
          </cell>
          <cell r="G498" t="str">
            <v>927170127/660451372</v>
          </cell>
          <cell r="H498">
            <v>-5.7447270000000001</v>
          </cell>
          <cell r="I498">
            <v>40.051130999999998</v>
          </cell>
          <cell r="J498" t="str">
            <v>034</v>
          </cell>
        </row>
        <row r="499">
          <cell r="A499" t="str">
            <v>13203</v>
          </cell>
          <cell r="B499" t="str">
            <v>MERCAGRANADA</v>
          </cell>
          <cell r="C499" t="str">
            <v>N-432 PK: 431</v>
          </cell>
          <cell r="D499" t="str">
            <v>GRANADA</v>
          </cell>
          <cell r="E499" t="str">
            <v>GRANADA</v>
          </cell>
          <cell r="F499" t="str">
            <v>18015</v>
          </cell>
          <cell r="G499" t="str">
            <v>958289806</v>
          </cell>
          <cell r="H499">
            <v>-3.664669</v>
          </cell>
          <cell r="I499">
            <v>37.205044999999998</v>
          </cell>
          <cell r="J499" t="str">
            <v>034</v>
          </cell>
        </row>
        <row r="500">
          <cell r="A500" t="str">
            <v>13209</v>
          </cell>
          <cell r="B500" t="str">
            <v>CAN FATJO</v>
          </cell>
          <cell r="C500" t="str">
            <v>BV-2001 PK: ,2</v>
          </cell>
          <cell r="D500" t="str">
            <v>CORNELLA</v>
          </cell>
          <cell r="E500" t="str">
            <v>BARCELONA</v>
          </cell>
          <cell r="F500" t="str">
            <v>08940</v>
          </cell>
          <cell r="G500" t="str">
            <v>933774653</v>
          </cell>
          <cell r="H500">
            <v>2.065512</v>
          </cell>
          <cell r="I500">
            <v>41.357678999999997</v>
          </cell>
          <cell r="J500" t="str">
            <v>034</v>
          </cell>
        </row>
        <row r="501">
          <cell r="A501" t="str">
            <v>13252</v>
          </cell>
          <cell r="B501" t="str">
            <v>VISTANIEVE</v>
          </cell>
          <cell r="C501" t="str">
            <v>A-5 PK: 85,1</v>
          </cell>
          <cell r="D501" t="str">
            <v>SANTA OLALLA</v>
          </cell>
          <cell r="E501" t="str">
            <v>TOLEDO</v>
          </cell>
          <cell r="F501" t="str">
            <v>45530</v>
          </cell>
          <cell r="G501" t="str">
            <v>925597168/925597169</v>
          </cell>
          <cell r="H501">
            <v>-4.4867920000000003</v>
          </cell>
          <cell r="I501">
            <v>40.022334999999998</v>
          </cell>
          <cell r="J501" t="str">
            <v>034</v>
          </cell>
        </row>
        <row r="502">
          <cell r="A502" t="str">
            <v>13254</v>
          </cell>
          <cell r="B502" t="str">
            <v>ALFA MURCIA</v>
          </cell>
          <cell r="C502" t="str">
            <v>A-30 PK: 413,9</v>
          </cell>
          <cell r="D502" t="str">
            <v>MURCIA</v>
          </cell>
          <cell r="E502" t="str">
            <v>MURCIA</v>
          </cell>
          <cell r="F502" t="str">
            <v>30155</v>
          </cell>
          <cell r="G502" t="str">
            <v>968537473/669330859</v>
          </cell>
          <cell r="H502">
            <v>-1.1066210000000001</v>
          </cell>
          <cell r="I502">
            <v>37.843142</v>
          </cell>
          <cell r="J502" t="str">
            <v>034</v>
          </cell>
        </row>
        <row r="503">
          <cell r="A503" t="str">
            <v>13292</v>
          </cell>
          <cell r="B503" t="str">
            <v>HENARES</v>
          </cell>
          <cell r="C503" t="str">
            <v>AVDA. ESPAÑA, 118</v>
          </cell>
          <cell r="D503" t="str">
            <v>COSLADA</v>
          </cell>
          <cell r="E503" t="str">
            <v>MADRID</v>
          </cell>
          <cell r="F503" t="str">
            <v>28821</v>
          </cell>
          <cell r="G503" t="str">
            <v>916741299</v>
          </cell>
          <cell r="H503">
            <v>-3.5559449999999999</v>
          </cell>
          <cell r="I503">
            <v>40.420381999999996</v>
          </cell>
          <cell r="J503" t="str">
            <v>034</v>
          </cell>
        </row>
        <row r="504">
          <cell r="A504" t="str">
            <v>13296</v>
          </cell>
          <cell r="B504" t="str">
            <v>GALISTEO</v>
          </cell>
          <cell r="C504" t="str">
            <v>EX-108 PK: 65,5</v>
          </cell>
          <cell r="D504" t="str">
            <v>GALISTEO</v>
          </cell>
          <cell r="E504" t="str">
            <v>CACERES</v>
          </cell>
          <cell r="F504" t="str">
            <v>10691</v>
          </cell>
          <cell r="G504" t="str">
            <v>927452321/622143691</v>
          </cell>
          <cell r="H504">
            <v>-6.2722810000000004</v>
          </cell>
          <cell r="I504">
            <v>39.976745000000001</v>
          </cell>
          <cell r="J504" t="str">
            <v>034</v>
          </cell>
        </row>
        <row r="505">
          <cell r="A505" t="str">
            <v>13297</v>
          </cell>
          <cell r="B505" t="str">
            <v>AMPOSTA</v>
          </cell>
          <cell r="C505" t="str">
            <v>N-340 PK: 1078,5</v>
          </cell>
          <cell r="D505" t="str">
            <v>AMPOSTA</v>
          </cell>
          <cell r="E505" t="str">
            <v>TARRAGONA</v>
          </cell>
          <cell r="F505" t="str">
            <v>43870</v>
          </cell>
          <cell r="G505" t="str">
            <v>977700550</v>
          </cell>
          <cell r="H505">
            <v>0.58418700000000001</v>
          </cell>
          <cell r="I505">
            <v>40.680641000000001</v>
          </cell>
          <cell r="J505" t="str">
            <v>034</v>
          </cell>
        </row>
        <row r="506">
          <cell r="A506" t="str">
            <v>13301</v>
          </cell>
          <cell r="B506" t="str">
            <v>LA TORDERA</v>
          </cell>
          <cell r="C506" t="str">
            <v>C-32-A PK: 129,80000000000001</v>
          </cell>
          <cell r="D506" t="str">
            <v>PALAFOLLS</v>
          </cell>
          <cell r="E506" t="str">
            <v>BARCELONA</v>
          </cell>
          <cell r="F506" t="str">
            <v>08389</v>
          </cell>
          <cell r="G506" t="str">
            <v>937652164</v>
          </cell>
          <cell r="H506">
            <v>2.7162899999999999</v>
          </cell>
          <cell r="I506">
            <v>41.668264999999998</v>
          </cell>
          <cell r="J506" t="str">
            <v>034</v>
          </cell>
        </row>
        <row r="507">
          <cell r="A507" t="str">
            <v>13305</v>
          </cell>
          <cell r="B507" t="str">
            <v>SAN GINES</v>
          </cell>
          <cell r="C507" t="str">
            <v>MU-611 PK: 3</v>
          </cell>
          <cell r="D507" t="str">
            <v>MURCIA</v>
          </cell>
          <cell r="E507" t="str">
            <v>MURCIA</v>
          </cell>
          <cell r="F507" t="str">
            <v>30169</v>
          </cell>
          <cell r="G507" t="str">
            <v>968882412/968882356</v>
          </cell>
          <cell r="H507">
            <v>-1.175556</v>
          </cell>
          <cell r="I507">
            <v>37.950417000000002</v>
          </cell>
          <cell r="J507" t="str">
            <v>034</v>
          </cell>
        </row>
        <row r="508">
          <cell r="A508" t="str">
            <v>13321</v>
          </cell>
          <cell r="B508" t="str">
            <v>CUATRO CARRETERAS II</v>
          </cell>
          <cell r="C508" t="str">
            <v>C-17 PK: 50</v>
          </cell>
          <cell r="D508" t="str">
            <v>TONA</v>
          </cell>
          <cell r="E508" t="str">
            <v>BARCELONA</v>
          </cell>
          <cell r="F508" t="str">
            <v>08551</v>
          </cell>
          <cell r="G508" t="str">
            <v>938871546/938124771</v>
          </cell>
          <cell r="H508">
            <v>2.2322500000000001</v>
          </cell>
          <cell r="I508">
            <v>41.845089999999999</v>
          </cell>
          <cell r="J508" t="str">
            <v>034</v>
          </cell>
        </row>
        <row r="509">
          <cell r="A509" t="str">
            <v>13323</v>
          </cell>
          <cell r="B509" t="str">
            <v>LAGUNA E HIJOS</v>
          </cell>
          <cell r="C509" t="str">
            <v>CR-601 PK: ,7</v>
          </cell>
          <cell r="D509" t="str">
            <v>VALDEPEÑAS</v>
          </cell>
          <cell r="E509" t="str">
            <v>CIUDAD REAL</v>
          </cell>
          <cell r="F509" t="str">
            <v>13300</v>
          </cell>
          <cell r="G509" t="str">
            <v>926313348</v>
          </cell>
          <cell r="H509">
            <v>-3.3903059999999998</v>
          </cell>
          <cell r="I509">
            <v>38.780917000000002</v>
          </cell>
          <cell r="J509" t="str">
            <v>034</v>
          </cell>
        </row>
        <row r="510">
          <cell r="A510" t="str">
            <v>13331</v>
          </cell>
          <cell r="B510" t="str">
            <v>LA TORRETA</v>
          </cell>
          <cell r="C510" t="str">
            <v>ROMERO, 2 - AVDA. LIBERTAD, S/N</v>
          </cell>
          <cell r="D510" t="str">
            <v>ELDA</v>
          </cell>
          <cell r="E510" t="str">
            <v>ALICANTE</v>
          </cell>
          <cell r="F510" t="str">
            <v>03600</v>
          </cell>
          <cell r="G510" t="str">
            <v>965389175</v>
          </cell>
          <cell r="H510">
            <v>-0.79519399999999996</v>
          </cell>
          <cell r="I510">
            <v>38.491971999999997</v>
          </cell>
          <cell r="J510" t="str">
            <v>034</v>
          </cell>
        </row>
        <row r="511">
          <cell r="A511" t="str">
            <v>13332</v>
          </cell>
          <cell r="B511" t="str">
            <v>ANOETA</v>
          </cell>
          <cell r="C511" t="str">
            <v>PASEO DOCTOR BEGUIRISTAIN, 75</v>
          </cell>
          <cell r="D511" t="str">
            <v>SAN SEBASTIAN</v>
          </cell>
          <cell r="E511" t="str">
            <v>GUIPUZCOA</v>
          </cell>
          <cell r="F511" t="str">
            <v>20014</v>
          </cell>
          <cell r="G511" t="str">
            <v>943458017</v>
          </cell>
          <cell r="H511">
            <v>-1.9662500000000001</v>
          </cell>
          <cell r="I511">
            <v>43.297083000000001</v>
          </cell>
          <cell r="J511" t="str">
            <v>034</v>
          </cell>
        </row>
        <row r="512">
          <cell r="A512" t="str">
            <v>13341</v>
          </cell>
          <cell r="B512" t="str">
            <v>ESTACIONES SALMANTINAS</v>
          </cell>
          <cell r="C512" t="str">
            <v>CALZADA DE MEDINA, 81</v>
          </cell>
          <cell r="D512" t="str">
            <v>SALAMANCA</v>
          </cell>
          <cell r="E512" t="str">
            <v>SALAMANCA</v>
          </cell>
          <cell r="F512" t="str">
            <v>37004</v>
          </cell>
          <cell r="G512" t="str">
            <v>923206894</v>
          </cell>
          <cell r="H512">
            <v>-5.6448330000000002</v>
          </cell>
          <cell r="I512">
            <v>40.974055999999997</v>
          </cell>
          <cell r="J512" t="str">
            <v>034</v>
          </cell>
        </row>
        <row r="513">
          <cell r="A513" t="str">
            <v>13401</v>
          </cell>
          <cell r="B513" t="str">
            <v>ALAMEDA BARRIGUILLA</v>
          </cell>
          <cell r="C513" t="str">
            <v>PROSPER MERIMEE, 21</v>
          </cell>
          <cell r="D513" t="str">
            <v>MALAGA</v>
          </cell>
          <cell r="E513" t="str">
            <v>MALAGA</v>
          </cell>
          <cell r="F513" t="str">
            <v>29007</v>
          </cell>
          <cell r="G513" t="str">
            <v>952335484/650049619</v>
          </cell>
          <cell r="H513">
            <v>-4.4570930000000004</v>
          </cell>
          <cell r="I513">
            <v>36.714910000000003</v>
          </cell>
          <cell r="J513" t="str">
            <v>034</v>
          </cell>
        </row>
        <row r="514">
          <cell r="A514" t="str">
            <v>13406</v>
          </cell>
          <cell r="B514" t="str">
            <v>SAN ISIDRO</v>
          </cell>
          <cell r="C514" t="str">
            <v>PASEO SAN ISIDRO, 14, ESQUINA ESTACION</v>
          </cell>
          <cell r="D514" t="str">
            <v>TOMELLOSO</v>
          </cell>
          <cell r="E514" t="str">
            <v>CIUDAD REAL</v>
          </cell>
          <cell r="F514" t="str">
            <v>13700</v>
          </cell>
          <cell r="G514" t="str">
            <v>926510421</v>
          </cell>
          <cell r="H514">
            <v>-3.0257830000000001</v>
          </cell>
          <cell r="I514">
            <v>39.148314999999997</v>
          </cell>
          <cell r="J514" t="str">
            <v>034</v>
          </cell>
        </row>
        <row r="515">
          <cell r="A515" t="str">
            <v>13413</v>
          </cell>
          <cell r="B515" t="str">
            <v>ALMANJAYAR</v>
          </cell>
          <cell r="C515" t="str">
            <v>AVDA. JUAN PABLO II, 98</v>
          </cell>
          <cell r="D515" t="str">
            <v>GRANADA</v>
          </cell>
          <cell r="E515" t="str">
            <v>GRANADA</v>
          </cell>
          <cell r="F515" t="str">
            <v>18013</v>
          </cell>
          <cell r="G515" t="str">
            <v>958152447</v>
          </cell>
          <cell r="H515">
            <v>-3.6184609999999999</v>
          </cell>
          <cell r="I515">
            <v>37.205745</v>
          </cell>
          <cell r="J515" t="str">
            <v>034</v>
          </cell>
        </row>
        <row r="516">
          <cell r="A516" t="str">
            <v>13438</v>
          </cell>
          <cell r="B516" t="str">
            <v>PUNTA DEL SEBO</v>
          </cell>
          <cell r="C516" t="str">
            <v>AVDA. FRANCISCO MONTENEGRO, 30</v>
          </cell>
          <cell r="D516" t="str">
            <v>HUELVA</v>
          </cell>
          <cell r="E516" t="str">
            <v>HUELVA</v>
          </cell>
          <cell r="F516" t="str">
            <v>21001</v>
          </cell>
          <cell r="G516" t="str">
            <v>959259843/649457314</v>
          </cell>
          <cell r="H516">
            <v>-6.9526139999999996</v>
          </cell>
          <cell r="I516">
            <v>37.233378000000002</v>
          </cell>
          <cell r="J516" t="str">
            <v>034</v>
          </cell>
        </row>
        <row r="517">
          <cell r="A517" t="str">
            <v>13444</v>
          </cell>
          <cell r="B517" t="str">
            <v>MURIEDAS</v>
          </cell>
          <cell r="C517" t="str">
            <v>S-436 PK: 4,8</v>
          </cell>
          <cell r="D517" t="str">
            <v>MURIEDAS</v>
          </cell>
          <cell r="E517" t="str">
            <v>CANTABRIA</v>
          </cell>
          <cell r="F517" t="str">
            <v>39600</v>
          </cell>
          <cell r="G517" t="str">
            <v>942262121</v>
          </cell>
          <cell r="H517">
            <v>-3.852732</v>
          </cell>
          <cell r="I517">
            <v>43.422823999999999</v>
          </cell>
          <cell r="J517" t="str">
            <v>034</v>
          </cell>
        </row>
        <row r="518">
          <cell r="A518" t="str">
            <v>13450</v>
          </cell>
          <cell r="B518" t="str">
            <v>EL SALER</v>
          </cell>
          <cell r="C518" t="str">
            <v>V-15 PK: 1,9</v>
          </cell>
          <cell r="D518" t="str">
            <v>VALENCIA</v>
          </cell>
          <cell r="E518" t="str">
            <v>VALENCIA</v>
          </cell>
          <cell r="F518" t="str">
            <v>46013</v>
          </cell>
          <cell r="G518" t="str">
            <v>963344012/963526352</v>
          </cell>
          <cell r="H518">
            <v>-0.34868900000000003</v>
          </cell>
          <cell r="I518">
            <v>39.449275</v>
          </cell>
          <cell r="J518" t="str">
            <v>034</v>
          </cell>
        </row>
        <row r="519">
          <cell r="A519" t="str">
            <v>13451</v>
          </cell>
          <cell r="B519" t="str">
            <v>CUARTE</v>
          </cell>
          <cell r="C519" t="str">
            <v>N-330 PK: 488,2</v>
          </cell>
          <cell r="D519" t="str">
            <v>CUARTE DE HUERVA</v>
          </cell>
          <cell r="E519" t="str">
            <v>ZARAGOZA</v>
          </cell>
          <cell r="F519" t="str">
            <v>50410</v>
          </cell>
          <cell r="G519" t="str">
            <v>976504248/976505062</v>
          </cell>
          <cell r="H519">
            <v>-0.94136500000000001</v>
          </cell>
          <cell r="I519">
            <v>41.595227000000001</v>
          </cell>
          <cell r="J519" t="str">
            <v>034</v>
          </cell>
        </row>
        <row r="520">
          <cell r="A520" t="str">
            <v>13486</v>
          </cell>
          <cell r="B520" t="str">
            <v>LA CAMPANETA</v>
          </cell>
          <cell r="C520" t="str">
            <v>A-304 PK: 5,5</v>
          </cell>
          <cell r="D520" t="str">
            <v>SAN BARTOLOME</v>
          </cell>
          <cell r="E520" t="str">
            <v>ALICANTE</v>
          </cell>
          <cell r="F520" t="str">
            <v>03314</v>
          </cell>
          <cell r="G520" t="str">
            <v>966742563/976744992</v>
          </cell>
          <cell r="H520">
            <v>-0.87884799999999996</v>
          </cell>
          <cell r="I520">
            <v>38.090921000000002</v>
          </cell>
          <cell r="J520" t="str">
            <v>034</v>
          </cell>
        </row>
        <row r="521">
          <cell r="A521" t="str">
            <v>13487</v>
          </cell>
          <cell r="B521" t="str">
            <v>BALLABONA</v>
          </cell>
          <cell r="C521" t="str">
            <v>N-340 PK: 542,4</v>
          </cell>
          <cell r="D521" t="str">
            <v>HUERCAL OVERA</v>
          </cell>
          <cell r="E521" t="str">
            <v>ALMERIA</v>
          </cell>
          <cell r="F521" t="str">
            <v>04600</v>
          </cell>
          <cell r="G521" t="str">
            <v>950528981/950134326</v>
          </cell>
          <cell r="H521">
            <v>-1.963619</v>
          </cell>
          <cell r="I521">
            <v>37.315826999999999</v>
          </cell>
          <cell r="J521" t="str">
            <v>034</v>
          </cell>
        </row>
        <row r="522">
          <cell r="A522" t="str">
            <v>13491</v>
          </cell>
          <cell r="B522" t="str">
            <v>EL FERROL</v>
          </cell>
          <cell r="C522" t="str">
            <v>CP-3612 PK: 1</v>
          </cell>
          <cell r="D522" t="str">
            <v>EL FERROL</v>
          </cell>
          <cell r="E522" t="str">
            <v>LA CORUÑA</v>
          </cell>
          <cell r="F522" t="str">
            <v>15590</v>
          </cell>
          <cell r="G522" t="str">
            <v>981370064</v>
          </cell>
          <cell r="H522">
            <v>-8.2493850000000002</v>
          </cell>
          <cell r="I522">
            <v>43.494836999999997</v>
          </cell>
          <cell r="J522" t="str">
            <v>034</v>
          </cell>
        </row>
        <row r="523">
          <cell r="A523" t="str">
            <v>13517</v>
          </cell>
          <cell r="B523" t="str">
            <v>AUTOVIA MERIDA</v>
          </cell>
          <cell r="C523" t="str">
            <v>A-5 PK: 351,5</v>
          </cell>
          <cell r="D523" t="str">
            <v>MERIDA</v>
          </cell>
          <cell r="E523" t="str">
            <v>BADAJOZ</v>
          </cell>
          <cell r="F523" t="str">
            <v>06800</v>
          </cell>
          <cell r="G523" t="str">
            <v>924323260</v>
          </cell>
          <cell r="H523">
            <v>-6.4479990000000003</v>
          </cell>
          <cell r="I523">
            <v>38.879916999999999</v>
          </cell>
          <cell r="J523" t="str">
            <v>034</v>
          </cell>
        </row>
        <row r="524">
          <cell r="A524" t="str">
            <v>13524</v>
          </cell>
          <cell r="B524" t="str">
            <v>PEDROSA</v>
          </cell>
          <cell r="C524" t="str">
            <v>BOTANICA, 74</v>
          </cell>
          <cell r="D524" t="str">
            <v>HOSPITALET DE LLOBREGAT</v>
          </cell>
          <cell r="E524" t="str">
            <v>BARCELONA</v>
          </cell>
          <cell r="F524" t="str">
            <v>08908</v>
          </cell>
          <cell r="G524" t="str">
            <v>933365051</v>
          </cell>
          <cell r="H524">
            <v>2.1287500000000001</v>
          </cell>
          <cell r="I524">
            <v>41.351092999999999</v>
          </cell>
          <cell r="J524" t="str">
            <v>034</v>
          </cell>
        </row>
        <row r="525">
          <cell r="A525" t="str">
            <v>13543</v>
          </cell>
          <cell r="B525" t="str">
            <v>HUMANES II</v>
          </cell>
          <cell r="C525" t="str">
            <v>M-405 PK: 5,9</v>
          </cell>
          <cell r="D525" t="str">
            <v>HUMANES DE MADRID</v>
          </cell>
          <cell r="E525" t="str">
            <v>MADRID</v>
          </cell>
          <cell r="F525" t="str">
            <v>28970</v>
          </cell>
          <cell r="G525" t="str">
            <v>918949203</v>
          </cell>
          <cell r="H525">
            <v>-3.8405830000000001</v>
          </cell>
          <cell r="I525">
            <v>40.233528</v>
          </cell>
          <cell r="J525" t="str">
            <v>034</v>
          </cell>
        </row>
        <row r="526">
          <cell r="A526" t="str">
            <v>13566</v>
          </cell>
          <cell r="B526" t="str">
            <v>GREGORIO HERNANDEZ</v>
          </cell>
          <cell r="C526" t="str">
            <v>GREGORIO HERNANDEZ, 7</v>
          </cell>
          <cell r="D526" t="str">
            <v>LA CORUÑA</v>
          </cell>
          <cell r="E526" t="str">
            <v>LA CORUÑA</v>
          </cell>
          <cell r="F526" t="str">
            <v>15011</v>
          </cell>
          <cell r="G526" t="str">
            <v>981268527</v>
          </cell>
          <cell r="H526">
            <v>-8.4189170000000004</v>
          </cell>
          <cell r="I526">
            <v>43.365639000000002</v>
          </cell>
          <cell r="J526" t="str">
            <v>034</v>
          </cell>
        </row>
        <row r="527">
          <cell r="A527" t="str">
            <v>14008</v>
          </cell>
          <cell r="B527" t="str">
            <v>VELILLA DE SAN ANTONIO</v>
          </cell>
          <cell r="C527" t="str">
            <v>M-208 PK: 3,8</v>
          </cell>
          <cell r="D527" t="str">
            <v>VELILLA DE SAN ANTONIO</v>
          </cell>
          <cell r="E527" t="str">
            <v>MADRID</v>
          </cell>
          <cell r="F527" t="str">
            <v>28891</v>
          </cell>
          <cell r="G527" t="str">
            <v>916609001</v>
          </cell>
          <cell r="H527">
            <v>-3.477017</v>
          </cell>
          <cell r="I527">
            <v>40.351782999999998</v>
          </cell>
          <cell r="J527" t="str">
            <v>034</v>
          </cell>
        </row>
        <row r="528">
          <cell r="A528" t="str">
            <v>15001</v>
          </cell>
          <cell r="B528" t="str">
            <v>LA PURISIMA</v>
          </cell>
          <cell r="C528" t="str">
            <v>C-3223 PK: 16</v>
          </cell>
          <cell r="D528" t="str">
            <v>FORTUNA</v>
          </cell>
          <cell r="E528" t="str">
            <v>MURCIA</v>
          </cell>
          <cell r="F528" t="str">
            <v>30620</v>
          </cell>
          <cell r="G528" t="str">
            <v>968685077/968685033</v>
          </cell>
          <cell r="H528">
            <v>-1.1236870000000001</v>
          </cell>
          <cell r="I528">
            <v>38.176333</v>
          </cell>
          <cell r="J528" t="str">
            <v>034</v>
          </cell>
        </row>
        <row r="529">
          <cell r="A529" t="str">
            <v>15013</v>
          </cell>
          <cell r="B529" t="str">
            <v>ONDA 2</v>
          </cell>
          <cell r="C529" t="str">
            <v>AVDA. PAIS VALENCIA, 38</v>
          </cell>
          <cell r="D529" t="str">
            <v>ONDA</v>
          </cell>
          <cell r="E529" t="str">
            <v>CASTELLON</v>
          </cell>
          <cell r="F529" t="str">
            <v>12200</v>
          </cell>
          <cell r="G529" t="str">
            <v>964604559/669861503</v>
          </cell>
          <cell r="H529">
            <v>-0.26041700000000001</v>
          </cell>
          <cell r="I529">
            <v>39.965333000000001</v>
          </cell>
          <cell r="J529" t="str">
            <v>034</v>
          </cell>
        </row>
        <row r="530">
          <cell r="A530" t="str">
            <v>15031</v>
          </cell>
          <cell r="B530" t="str">
            <v>EL TAJO</v>
          </cell>
          <cell r="C530" t="str">
            <v>SEVILLA, 133</v>
          </cell>
          <cell r="D530" t="str">
            <v>RONDA</v>
          </cell>
          <cell r="E530" t="str">
            <v>MALAGA</v>
          </cell>
          <cell r="F530" t="str">
            <v>29400</v>
          </cell>
          <cell r="G530" t="str">
            <v>952872153/629150131</v>
          </cell>
          <cell r="H530">
            <v>-5.1700390000000001</v>
          </cell>
          <cell r="I530">
            <v>36.752509000000003</v>
          </cell>
          <cell r="J530" t="str">
            <v>034</v>
          </cell>
        </row>
        <row r="531">
          <cell r="A531" t="str">
            <v>15034</v>
          </cell>
          <cell r="B531" t="str">
            <v>SELVA DEL CAMP</v>
          </cell>
          <cell r="C531" t="str">
            <v>C-14 PK: 15,8</v>
          </cell>
          <cell r="D531" t="str">
            <v>LA SELVA DEL CAMPO</v>
          </cell>
          <cell r="E531" t="str">
            <v>TARRAGONA</v>
          </cell>
          <cell r="F531" t="str">
            <v>43470</v>
          </cell>
          <cell r="G531" t="str">
            <v>977766354</v>
          </cell>
          <cell r="H531">
            <v>1.1455</v>
          </cell>
          <cell r="I531">
            <v>41.203552999999999</v>
          </cell>
          <cell r="J531" t="str">
            <v>034</v>
          </cell>
        </row>
        <row r="532">
          <cell r="A532" t="str">
            <v>15038</v>
          </cell>
          <cell r="B532" t="str">
            <v>SUBIJANA</v>
          </cell>
          <cell r="C532" t="str">
            <v>N-I PK: 341,6</v>
          </cell>
          <cell r="D532" t="str">
            <v>SUBIJANA DE ALAVA</v>
          </cell>
          <cell r="E532" t="str">
            <v>ALAVA</v>
          </cell>
          <cell r="F532" t="str">
            <v>01195</v>
          </cell>
          <cell r="G532" t="str">
            <v>945371090</v>
          </cell>
          <cell r="H532">
            <v>-2.7786940000000002</v>
          </cell>
          <cell r="I532">
            <v>42.818944000000002</v>
          </cell>
          <cell r="J532" t="str">
            <v>034</v>
          </cell>
        </row>
        <row r="533">
          <cell r="A533" t="str">
            <v>15056</v>
          </cell>
          <cell r="B533" t="str">
            <v>MUCHAMIEL</v>
          </cell>
          <cell r="C533" t="str">
            <v>N-340A PK: 753,7</v>
          </cell>
          <cell r="D533" t="str">
            <v>MUCHAMIEL</v>
          </cell>
          <cell r="E533" t="str">
            <v>ALICANTE</v>
          </cell>
          <cell r="F533" t="str">
            <v>03110</v>
          </cell>
          <cell r="G533" t="str">
            <v>965951625/965951908</v>
          </cell>
          <cell r="H533">
            <v>-0.44983299999999998</v>
          </cell>
          <cell r="I533">
            <v>38.426222000000003</v>
          </cell>
          <cell r="J533" t="str">
            <v>034</v>
          </cell>
        </row>
        <row r="534">
          <cell r="A534" t="str">
            <v>15060</v>
          </cell>
          <cell r="B534" t="str">
            <v>VENTA DEL SOL</v>
          </cell>
          <cell r="C534" t="str">
            <v>N-342 PK: 354,6</v>
          </cell>
          <cell r="D534" t="str">
            <v>BAZA</v>
          </cell>
          <cell r="E534" t="str">
            <v>GRANADA</v>
          </cell>
          <cell r="F534" t="str">
            <v>18800</v>
          </cell>
          <cell r="G534" t="str">
            <v>958700385/616751459</v>
          </cell>
          <cell r="H534">
            <v>-2.7653590000000001</v>
          </cell>
          <cell r="I534">
            <v>37.493338999999999</v>
          </cell>
          <cell r="J534" t="str">
            <v>034</v>
          </cell>
        </row>
        <row r="535">
          <cell r="A535" t="str">
            <v>15064</v>
          </cell>
          <cell r="B535" t="str">
            <v>GRANXEIRO</v>
          </cell>
          <cell r="C535" t="str">
            <v>N-640 PK: 46</v>
          </cell>
          <cell r="D535" t="str">
            <v>MEIRA</v>
          </cell>
          <cell r="E535" t="str">
            <v>LUGO</v>
          </cell>
          <cell r="F535" t="str">
            <v>27240</v>
          </cell>
          <cell r="G535" t="str">
            <v>982330126/982330087</v>
          </cell>
          <cell r="H535">
            <v>-7.3090320000000002</v>
          </cell>
          <cell r="I535">
            <v>43.215716999999998</v>
          </cell>
          <cell r="J535" t="str">
            <v>034</v>
          </cell>
        </row>
        <row r="536">
          <cell r="A536" t="str">
            <v>15070</v>
          </cell>
          <cell r="B536" t="str">
            <v>VILAVELLA</v>
          </cell>
          <cell r="C536" t="str">
            <v>N-525 PK: 118,7</v>
          </cell>
          <cell r="D536" t="str">
            <v>LA MEZQUITA</v>
          </cell>
          <cell r="E536" t="str">
            <v>ORENSE</v>
          </cell>
          <cell r="F536" t="str">
            <v>32549</v>
          </cell>
          <cell r="G536" t="str">
            <v>988073965/619892731</v>
          </cell>
          <cell r="H536">
            <v>-7.0096119999999997</v>
          </cell>
          <cell r="I536">
            <v>42.038949000000002</v>
          </cell>
          <cell r="J536" t="str">
            <v>034</v>
          </cell>
        </row>
        <row r="537">
          <cell r="A537" t="str">
            <v>15075</v>
          </cell>
          <cell r="B537" t="str">
            <v>DOS LUISES</v>
          </cell>
          <cell r="C537" t="str">
            <v>N-403 PK: 2,5</v>
          </cell>
          <cell r="D537" t="str">
            <v>TOLEDO</v>
          </cell>
          <cell r="E537" t="str">
            <v>TOLEDO</v>
          </cell>
          <cell r="F537" t="str">
            <v>45004</v>
          </cell>
          <cell r="G537" t="str">
            <v>925228239/616483140</v>
          </cell>
          <cell r="H537">
            <v>-4.0402779999999998</v>
          </cell>
          <cell r="I537">
            <v>39.872582999999999</v>
          </cell>
          <cell r="J537" t="str">
            <v>034</v>
          </cell>
        </row>
        <row r="538">
          <cell r="A538" t="str">
            <v>15089</v>
          </cell>
          <cell r="B538" t="str">
            <v>LA PAUSA</v>
          </cell>
          <cell r="C538" t="str">
            <v>C-31 PK: 191,8</v>
          </cell>
          <cell r="D538" t="str">
            <v>PRAT DE LLOBREGAT</v>
          </cell>
          <cell r="E538" t="str">
            <v>BARCELONA</v>
          </cell>
          <cell r="F538" t="str">
            <v>08820</v>
          </cell>
          <cell r="G538" t="str">
            <v>934780609/933791716</v>
          </cell>
          <cell r="H538">
            <v>2.0700280000000002</v>
          </cell>
          <cell r="I538">
            <v>41.316443999999997</v>
          </cell>
          <cell r="J538" t="str">
            <v>034</v>
          </cell>
        </row>
        <row r="539">
          <cell r="A539" t="str">
            <v>15094</v>
          </cell>
          <cell r="B539" t="str">
            <v>EL CERRO</v>
          </cell>
          <cell r="C539" t="str">
            <v>A-1 PK: 214,1</v>
          </cell>
          <cell r="D539" t="str">
            <v>MADRIGALEJO DEL MONTE</v>
          </cell>
          <cell r="E539" t="str">
            <v>BURGOS</v>
          </cell>
          <cell r="F539" t="str">
            <v>09330</v>
          </cell>
          <cell r="G539" t="str">
            <v>947173015/606419384</v>
          </cell>
          <cell r="H539">
            <v>-3.7167940000000002</v>
          </cell>
          <cell r="I539">
            <v>42.132396</v>
          </cell>
          <cell r="J539" t="str">
            <v>034</v>
          </cell>
        </row>
        <row r="540">
          <cell r="A540" t="str">
            <v>15109</v>
          </cell>
          <cell r="B540" t="str">
            <v>CERRO CABAÑA I</v>
          </cell>
          <cell r="C540" t="str">
            <v>A-3 PK: 7,1</v>
          </cell>
          <cell r="D540" t="str">
            <v>MADRID</v>
          </cell>
          <cell r="E540" t="str">
            <v>MADRID</v>
          </cell>
          <cell r="F540" t="str">
            <v>28031</v>
          </cell>
          <cell r="G540" t="str">
            <v>913328782/689502319</v>
          </cell>
          <cell r="H540">
            <v>-3.6252089999999999</v>
          </cell>
          <cell r="I540">
            <v>40.391007000000002</v>
          </cell>
          <cell r="J540" t="str">
            <v>034</v>
          </cell>
        </row>
        <row r="541">
          <cell r="A541" t="str">
            <v>15110</v>
          </cell>
          <cell r="B541" t="str">
            <v>ROBLEDO</v>
          </cell>
          <cell r="C541" t="str">
            <v>M-512 PK: 10,1</v>
          </cell>
          <cell r="D541" t="str">
            <v>ROBLEDO DE CHAVELA</v>
          </cell>
          <cell r="E541" t="str">
            <v>MADRID</v>
          </cell>
          <cell r="F541" t="str">
            <v>28294</v>
          </cell>
          <cell r="G541" t="str">
            <v>918998195</v>
          </cell>
          <cell r="H541">
            <v>-4.2394170000000004</v>
          </cell>
          <cell r="I541">
            <v>40.498666999999998</v>
          </cell>
          <cell r="J541" t="str">
            <v>034</v>
          </cell>
        </row>
        <row r="542">
          <cell r="A542" t="str">
            <v>15121</v>
          </cell>
          <cell r="B542" t="str">
            <v>GARLOU</v>
          </cell>
          <cell r="C542" t="str">
            <v>C-550 PK: 25</v>
          </cell>
          <cell r="D542" t="str">
            <v>BOIRO</v>
          </cell>
          <cell r="E542" t="str">
            <v>LA CORUÑA</v>
          </cell>
          <cell r="F542" t="str">
            <v>15930</v>
          </cell>
          <cell r="G542" t="str">
            <v>981844471</v>
          </cell>
          <cell r="H542">
            <v>-8.8771629999999995</v>
          </cell>
          <cell r="I542">
            <v>42.654473000000003</v>
          </cell>
          <cell r="J542" t="str">
            <v>034</v>
          </cell>
        </row>
        <row r="543">
          <cell r="A543" t="str">
            <v>15122</v>
          </cell>
          <cell r="B543" t="str">
            <v>GEMINA</v>
          </cell>
          <cell r="C543" t="str">
            <v>N-344A PK: 69,1</v>
          </cell>
          <cell r="D543" t="str">
            <v>JUMILLA</v>
          </cell>
          <cell r="E543" t="str">
            <v>MURCIA</v>
          </cell>
          <cell r="F543" t="str">
            <v>30520</v>
          </cell>
          <cell r="G543" t="str">
            <v>968783451/968780029</v>
          </cell>
          <cell r="H543">
            <v>-1.3168610000000001</v>
          </cell>
          <cell r="I543">
            <v>38.472917000000002</v>
          </cell>
          <cell r="J543" t="str">
            <v>034</v>
          </cell>
        </row>
        <row r="544">
          <cell r="A544" t="str">
            <v>15128</v>
          </cell>
          <cell r="B544" t="str">
            <v>EL VALLE DE TORIJA</v>
          </cell>
          <cell r="C544" t="str">
            <v>A-2 PK: 70,5</v>
          </cell>
          <cell r="D544" t="str">
            <v>TORIJA</v>
          </cell>
          <cell r="E544" t="str">
            <v>GUADALAJARA</v>
          </cell>
          <cell r="F544" t="str">
            <v>19190</v>
          </cell>
          <cell r="G544" t="str">
            <v>900100269</v>
          </cell>
          <cell r="H544">
            <v>-3.048972</v>
          </cell>
          <cell r="I544">
            <v>40.728721999999998</v>
          </cell>
          <cell r="J544" t="str">
            <v>034</v>
          </cell>
        </row>
        <row r="545">
          <cell r="A545" t="str">
            <v>15137</v>
          </cell>
          <cell r="B545" t="str">
            <v>SARRION</v>
          </cell>
          <cell r="C545" t="str">
            <v>N-IIIA PK: 273</v>
          </cell>
          <cell r="D545" t="str">
            <v>REQUENA</v>
          </cell>
          <cell r="E545" t="str">
            <v>VALENCIA</v>
          </cell>
          <cell r="F545" t="str">
            <v>46340</v>
          </cell>
          <cell r="G545" t="str">
            <v>962306120/962300008</v>
          </cell>
          <cell r="H545">
            <v>-1.1116440000000001</v>
          </cell>
          <cell r="I545">
            <v>39.490656999999999</v>
          </cell>
          <cell r="J545" t="str">
            <v>034</v>
          </cell>
        </row>
        <row r="546">
          <cell r="A546" t="str">
            <v>15146</v>
          </cell>
          <cell r="B546" t="str">
            <v>MONTILLA</v>
          </cell>
          <cell r="C546" t="str">
            <v>N-340 PK: 134</v>
          </cell>
          <cell r="D546" t="str">
            <v>SAN ENRIQUE DE GUADIARO</v>
          </cell>
          <cell r="E546" t="str">
            <v>CADIZ</v>
          </cell>
          <cell r="F546" t="str">
            <v>11312</v>
          </cell>
          <cell r="G546" t="str">
            <v>956615856/956615450</v>
          </cell>
          <cell r="H546">
            <v>-5.2816330000000002</v>
          </cell>
          <cell r="I546">
            <v>36.296782</v>
          </cell>
          <cell r="J546" t="str">
            <v>034</v>
          </cell>
        </row>
        <row r="547">
          <cell r="A547" t="str">
            <v>15166</v>
          </cell>
          <cell r="B547" t="str">
            <v>TRALLERO</v>
          </cell>
          <cell r="C547" t="str">
            <v>N-211 PK: 227,8</v>
          </cell>
          <cell r="D547" t="str">
            <v>CALANDA</v>
          </cell>
          <cell r="E547" t="str">
            <v>TERUEL</v>
          </cell>
          <cell r="F547" t="str">
            <v>44570</v>
          </cell>
          <cell r="G547" t="str">
            <v>978846125</v>
          </cell>
          <cell r="H547">
            <v>-0.23036699999999999</v>
          </cell>
          <cell r="I547">
            <v>40.946630999999996</v>
          </cell>
          <cell r="J547" t="str">
            <v>034</v>
          </cell>
        </row>
        <row r="548">
          <cell r="A548" t="str">
            <v>15171</v>
          </cell>
          <cell r="B548" t="str">
            <v>CAMPOAMOR I</v>
          </cell>
          <cell r="C548" t="str">
            <v>N-332 PK: 46</v>
          </cell>
          <cell r="D548" t="str">
            <v>ORIHUELA-COSTA</v>
          </cell>
          <cell r="E548" t="str">
            <v>ALICANTE</v>
          </cell>
          <cell r="F548" t="str">
            <v>03189</v>
          </cell>
          <cell r="G548" t="str">
            <v>965321157/965320193</v>
          </cell>
          <cell r="H548">
            <v>-0.76083299999999998</v>
          </cell>
          <cell r="I548">
            <v>37.902667000000001</v>
          </cell>
          <cell r="J548" t="str">
            <v>034</v>
          </cell>
        </row>
        <row r="549">
          <cell r="A549" t="str">
            <v>15184</v>
          </cell>
          <cell r="B549" t="str">
            <v>NAVARRO</v>
          </cell>
          <cell r="C549" t="str">
            <v>V-3065 PK: 25</v>
          </cell>
          <cell r="D549" t="str">
            <v>ALCACER</v>
          </cell>
          <cell r="E549" t="str">
            <v>VALENCIA</v>
          </cell>
          <cell r="F549" t="str">
            <v>46290</v>
          </cell>
          <cell r="G549" t="str">
            <v>961221125/961241410</v>
          </cell>
          <cell r="H549">
            <v>-0.433869</v>
          </cell>
          <cell r="I549">
            <v>39.366976000000001</v>
          </cell>
          <cell r="J549" t="str">
            <v>034</v>
          </cell>
        </row>
        <row r="550">
          <cell r="A550" t="str">
            <v>15190</v>
          </cell>
          <cell r="B550" t="str">
            <v>NUESTRA SEÑORA DEL PILAR</v>
          </cell>
          <cell r="C550" t="str">
            <v>CL-601 PK: 35,9</v>
          </cell>
          <cell r="D550" t="str">
            <v>SAN MIGUEL DEL ARROYO</v>
          </cell>
          <cell r="E550" t="str">
            <v>VALLADOLID</v>
          </cell>
          <cell r="F550" t="str">
            <v>47164</v>
          </cell>
          <cell r="G550" t="str">
            <v>983697161</v>
          </cell>
          <cell r="H550">
            <v>-4.4538399999999996</v>
          </cell>
          <cell r="I550">
            <v>41.439399999999999</v>
          </cell>
          <cell r="J550" t="str">
            <v>034</v>
          </cell>
        </row>
        <row r="551">
          <cell r="A551" t="str">
            <v>15201</v>
          </cell>
          <cell r="B551" t="str">
            <v>LA SENTIU</v>
          </cell>
          <cell r="C551" t="str">
            <v>C-245 PK: 5</v>
          </cell>
          <cell r="D551" t="str">
            <v>GAVA</v>
          </cell>
          <cell r="E551" t="str">
            <v>BARCELONA</v>
          </cell>
          <cell r="F551" t="str">
            <v>08850</v>
          </cell>
          <cell r="G551" t="str">
            <v>936621827/936383161</v>
          </cell>
          <cell r="H551">
            <v>2.0027889999999999</v>
          </cell>
          <cell r="I551">
            <v>41.298304000000002</v>
          </cell>
          <cell r="J551" t="str">
            <v>034</v>
          </cell>
        </row>
        <row r="552">
          <cell r="A552" t="str">
            <v>15208</v>
          </cell>
          <cell r="B552" t="str">
            <v>VERACRUZ</v>
          </cell>
          <cell r="C552" t="str">
            <v>C-330 PK: 65,3</v>
          </cell>
          <cell r="D552" t="str">
            <v>CARAVACA DE LA CRUZ</v>
          </cell>
          <cell r="E552" t="str">
            <v>MURCIA</v>
          </cell>
          <cell r="F552" t="str">
            <v>30400</v>
          </cell>
          <cell r="G552" t="str">
            <v>968701251/968700703</v>
          </cell>
          <cell r="H552">
            <v>-1.866139</v>
          </cell>
          <cell r="I552">
            <v>38.099722</v>
          </cell>
          <cell r="J552" t="str">
            <v>034</v>
          </cell>
        </row>
        <row r="553">
          <cell r="A553" t="str">
            <v>15234</v>
          </cell>
          <cell r="B553" t="str">
            <v>LA ESTRELLA</v>
          </cell>
          <cell r="C553" t="str">
            <v>CM-412 PK: 37</v>
          </cell>
          <cell r="D553" t="str">
            <v>MIGUELTURRA</v>
          </cell>
          <cell r="E553" t="str">
            <v>CIUDAD REAL</v>
          </cell>
          <cell r="F553" t="str">
            <v>13170</v>
          </cell>
          <cell r="G553" t="str">
            <v>926032388</v>
          </cell>
          <cell r="H553">
            <v>-3.9023479999999999</v>
          </cell>
          <cell r="I553">
            <v>38.970427999999998</v>
          </cell>
          <cell r="J553" t="str">
            <v>034</v>
          </cell>
        </row>
        <row r="554">
          <cell r="A554" t="str">
            <v>15264</v>
          </cell>
          <cell r="B554" t="str">
            <v>JAIME I</v>
          </cell>
          <cell r="C554" t="str">
            <v>N-340 PK: 1168</v>
          </cell>
          <cell r="D554" t="str">
            <v>TARRAGONA</v>
          </cell>
          <cell r="E554" t="str">
            <v>TARRAGONA</v>
          </cell>
          <cell r="F554" t="str">
            <v>43007</v>
          </cell>
          <cell r="G554" t="str">
            <v>977175918/977231069</v>
          </cell>
          <cell r="H554">
            <v>1.3067899999999999</v>
          </cell>
          <cell r="I554">
            <v>41.131768999999998</v>
          </cell>
          <cell r="J554" t="str">
            <v>034</v>
          </cell>
        </row>
        <row r="555">
          <cell r="A555" t="str">
            <v>15268</v>
          </cell>
          <cell r="B555" t="str">
            <v>VILLA DEL PRADO</v>
          </cell>
          <cell r="C555" t="str">
            <v>M-507 PK: 27,5</v>
          </cell>
          <cell r="D555" t="str">
            <v>VILLA DEL PRADO</v>
          </cell>
          <cell r="E555" t="str">
            <v>MADRID</v>
          </cell>
          <cell r="F555" t="str">
            <v>28630</v>
          </cell>
          <cell r="G555" t="str">
            <v>918622179/918110060</v>
          </cell>
          <cell r="H555">
            <v>-4.3016670000000001</v>
          </cell>
          <cell r="I555">
            <v>40.279471999999998</v>
          </cell>
          <cell r="J555" t="str">
            <v>034</v>
          </cell>
        </row>
        <row r="556">
          <cell r="A556" t="str">
            <v>15275</v>
          </cell>
          <cell r="B556" t="str">
            <v>MONFORTE Y NUÑEZ</v>
          </cell>
          <cell r="C556" t="str">
            <v>EX-203 PK: 47,8</v>
          </cell>
          <cell r="D556" t="str">
            <v>JARANDILLA DE LA VERA</v>
          </cell>
          <cell r="E556" t="str">
            <v>CACERES</v>
          </cell>
          <cell r="F556" t="str">
            <v>10450</v>
          </cell>
          <cell r="G556" t="str">
            <v>927560154</v>
          </cell>
          <cell r="H556">
            <v>-5.6629610000000001</v>
          </cell>
          <cell r="I556">
            <v>40.130471</v>
          </cell>
          <cell r="J556" t="str">
            <v>034</v>
          </cell>
        </row>
        <row r="557">
          <cell r="A557" t="str">
            <v>15277</v>
          </cell>
          <cell r="B557" t="str">
            <v>SANTA TECLA</v>
          </cell>
          <cell r="C557" t="str">
            <v>M-507 PK: 16,8</v>
          </cell>
          <cell r="D557" t="str">
            <v>ALDEA DEL FRESNO</v>
          </cell>
          <cell r="E557" t="str">
            <v>MADRID</v>
          </cell>
          <cell r="F557" t="str">
            <v>28620</v>
          </cell>
          <cell r="G557" t="str">
            <v>918637374</v>
          </cell>
          <cell r="H557">
            <v>-4.1981219999999997</v>
          </cell>
          <cell r="I557">
            <v>40.322215</v>
          </cell>
          <cell r="J557" t="str">
            <v>034</v>
          </cell>
        </row>
        <row r="558">
          <cell r="A558" t="str">
            <v>15281</v>
          </cell>
          <cell r="B558" t="str">
            <v>LLORCA</v>
          </cell>
          <cell r="C558" t="str">
            <v>N-332 PK: 139,2</v>
          </cell>
          <cell r="D558" t="str">
            <v>VILLAJOYOSA</v>
          </cell>
          <cell r="E558" t="str">
            <v>ALICANTE</v>
          </cell>
          <cell r="F558" t="str">
            <v>03570</v>
          </cell>
          <cell r="G558" t="str">
            <v>965894469</v>
          </cell>
          <cell r="H558">
            <v>-0.21069399999999999</v>
          </cell>
          <cell r="I558">
            <v>38.516722000000001</v>
          </cell>
          <cell r="J558" t="str">
            <v>034</v>
          </cell>
        </row>
        <row r="559">
          <cell r="A559" t="str">
            <v>15287</v>
          </cell>
          <cell r="B559" t="str">
            <v>FORMENTERA</v>
          </cell>
          <cell r="C559" t="str">
            <v>PM-820 PK: 1,2</v>
          </cell>
          <cell r="D559" t="str">
            <v>SAN FRANCISCO DE FORMENTERA</v>
          </cell>
          <cell r="E559" t="str">
            <v>BALEARES</v>
          </cell>
          <cell r="F559" t="str">
            <v>07860</v>
          </cell>
          <cell r="G559" t="str">
            <v>971322137</v>
          </cell>
          <cell r="H559">
            <v>1.421972</v>
          </cell>
          <cell r="I559">
            <v>38.722971999999999</v>
          </cell>
          <cell r="J559" t="str">
            <v>034</v>
          </cell>
        </row>
        <row r="560">
          <cell r="A560" t="str">
            <v>15291</v>
          </cell>
          <cell r="B560" t="str">
            <v>PRUVIA</v>
          </cell>
          <cell r="C560" t="str">
            <v>AS-18 PK: 9,2</v>
          </cell>
          <cell r="D560" t="str">
            <v>PRUVIA</v>
          </cell>
          <cell r="E560" t="str">
            <v>ASTURIAS</v>
          </cell>
          <cell r="F560" t="str">
            <v>33192</v>
          </cell>
          <cell r="G560" t="str">
            <v>985260176</v>
          </cell>
          <cell r="H560">
            <v>-5.7874859452000003</v>
          </cell>
          <cell r="I560">
            <v>43.432958986999999</v>
          </cell>
          <cell r="J560" t="str">
            <v>034</v>
          </cell>
        </row>
        <row r="561">
          <cell r="A561" t="str">
            <v>15298</v>
          </cell>
          <cell r="B561" t="str">
            <v>LAS CASAS</v>
          </cell>
          <cell r="C561" t="str">
            <v>N-111 PK: 229,1</v>
          </cell>
          <cell r="D561" t="str">
            <v>SORIA</v>
          </cell>
          <cell r="E561" t="str">
            <v>SORIA</v>
          </cell>
          <cell r="F561" t="str">
            <v>42005</v>
          </cell>
          <cell r="G561" t="str">
            <v>975245290/627468770</v>
          </cell>
          <cell r="H561">
            <v>-2.4756040000000001</v>
          </cell>
          <cell r="I561">
            <v>41.785029000000002</v>
          </cell>
          <cell r="J561" t="str">
            <v>034</v>
          </cell>
        </row>
        <row r="562">
          <cell r="A562" t="str">
            <v>15317</v>
          </cell>
          <cell r="B562" t="str">
            <v>CECALMA</v>
          </cell>
          <cell r="C562" t="str">
            <v>A-471 PK: 13,7</v>
          </cell>
          <cell r="D562" t="str">
            <v>LAS CABEZAS DE SAN JUAN</v>
          </cell>
          <cell r="E562" t="str">
            <v>SEVILLA</v>
          </cell>
          <cell r="F562" t="str">
            <v>41730</v>
          </cell>
          <cell r="G562" t="str">
            <v>955871043/670646441</v>
          </cell>
          <cell r="H562">
            <v>-5.9358560000000002</v>
          </cell>
          <cell r="I562">
            <v>36.985030000000002</v>
          </cell>
          <cell r="J562" t="str">
            <v>034</v>
          </cell>
        </row>
        <row r="563">
          <cell r="A563" t="str">
            <v>15347</v>
          </cell>
          <cell r="B563" t="str">
            <v>LAS SALINAS</v>
          </cell>
          <cell r="C563" t="str">
            <v>CV-905 PK: 10,1</v>
          </cell>
          <cell r="D563" t="str">
            <v>TORREVIEJA</v>
          </cell>
          <cell r="E563" t="str">
            <v>ALICANTE</v>
          </cell>
          <cell r="F563" t="str">
            <v>03180</v>
          </cell>
          <cell r="G563" t="str">
            <v>965712592/966700935</v>
          </cell>
          <cell r="H563">
            <v>-0.687361</v>
          </cell>
          <cell r="I563">
            <v>37.986916999999998</v>
          </cell>
          <cell r="J563" t="str">
            <v>034</v>
          </cell>
        </row>
        <row r="564">
          <cell r="A564" t="str">
            <v>15359</v>
          </cell>
          <cell r="B564" t="str">
            <v>GUSTEI</v>
          </cell>
          <cell r="C564" t="str">
            <v>N-525 PK: 254,3</v>
          </cell>
          <cell r="D564" t="str">
            <v>GUSTEY</v>
          </cell>
          <cell r="E564" t="str">
            <v>ORENSE</v>
          </cell>
          <cell r="F564" t="str">
            <v>32100</v>
          </cell>
          <cell r="G564" t="str">
            <v>988204053/610817247</v>
          </cell>
          <cell r="H564">
            <v>-7.854133</v>
          </cell>
          <cell r="I564">
            <v>42.397283000000002</v>
          </cell>
          <cell r="J564" t="str">
            <v>034</v>
          </cell>
        </row>
        <row r="565">
          <cell r="A565" t="str">
            <v>15363</v>
          </cell>
          <cell r="B565" t="str">
            <v>EL SAGRARIO</v>
          </cell>
          <cell r="C565" t="str">
            <v>A-471 PK: 13,1</v>
          </cell>
          <cell r="D565" t="str">
            <v>LAS CABEZAS DE SAN JUAN</v>
          </cell>
          <cell r="E565" t="str">
            <v>SEVILLA</v>
          </cell>
          <cell r="F565" t="str">
            <v>41730</v>
          </cell>
          <cell r="G565" t="str">
            <v>955871490/670646441</v>
          </cell>
          <cell r="H565">
            <v>-5.9355159999999998</v>
          </cell>
          <cell r="I565">
            <v>36.988846000000002</v>
          </cell>
          <cell r="J565" t="str">
            <v>034</v>
          </cell>
        </row>
        <row r="566">
          <cell r="A566" t="str">
            <v>15373</v>
          </cell>
          <cell r="B566" t="str">
            <v>CABALLO BLANCO</v>
          </cell>
          <cell r="C566" t="str">
            <v>N-122 PK: 155,4</v>
          </cell>
          <cell r="D566" t="str">
            <v>SORIA</v>
          </cell>
          <cell r="E566" t="str">
            <v>SORIA</v>
          </cell>
          <cell r="F566" t="str">
            <v>42001</v>
          </cell>
          <cell r="G566" t="str">
            <v>975220830</v>
          </cell>
          <cell r="H566">
            <v>-2.4939840000000002</v>
          </cell>
          <cell r="I566">
            <v>41.770449999999997</v>
          </cell>
          <cell r="J566" t="str">
            <v>034</v>
          </cell>
        </row>
        <row r="567">
          <cell r="A567" t="str">
            <v>15404</v>
          </cell>
          <cell r="B567" t="str">
            <v>CARABANCHEL</v>
          </cell>
          <cell r="C567" t="str">
            <v>AVDA. DE LOS POBLADOS, 118</v>
          </cell>
          <cell r="D567" t="str">
            <v>MADRID</v>
          </cell>
          <cell r="E567" t="str">
            <v>MADRID</v>
          </cell>
          <cell r="F567" t="str">
            <v>28025</v>
          </cell>
          <cell r="G567" t="str">
            <v>915085878/608258473</v>
          </cell>
          <cell r="H567">
            <v>-3.7256109999999998</v>
          </cell>
          <cell r="I567">
            <v>40.372999999999998</v>
          </cell>
          <cell r="J567" t="str">
            <v>034</v>
          </cell>
        </row>
        <row r="568">
          <cell r="A568" t="str">
            <v>15424</v>
          </cell>
          <cell r="B568" t="str">
            <v>BERIAIN I</v>
          </cell>
          <cell r="C568" t="str">
            <v>CTRA. N-121, KM. 9,400 (DIRECC. TAFALLA)</v>
          </cell>
          <cell r="D568" t="str">
            <v>BERIAIN</v>
          </cell>
          <cell r="E568" t="str">
            <v>NAVARRA</v>
          </cell>
          <cell r="F568" t="str">
            <v>31191</v>
          </cell>
          <cell r="G568" t="str">
            <v>948310169/690760886</v>
          </cell>
          <cell r="H568">
            <v>-1.6334569999999999</v>
          </cell>
          <cell r="I568">
            <v>42.734529999999999</v>
          </cell>
          <cell r="J568" t="str">
            <v>034</v>
          </cell>
        </row>
        <row r="569">
          <cell r="A569" t="str">
            <v>15426</v>
          </cell>
          <cell r="B569" t="str">
            <v>VILLA DE NOYA</v>
          </cell>
          <cell r="C569" t="str">
            <v>C-543 PK: 24,6</v>
          </cell>
          <cell r="D569" t="str">
            <v>NOYA</v>
          </cell>
          <cell r="E569" t="str">
            <v>LA CORUÑA</v>
          </cell>
          <cell r="F569" t="str">
            <v>15200</v>
          </cell>
          <cell r="G569" t="str">
            <v>981823244</v>
          </cell>
          <cell r="H569">
            <v>-8.8803769999999993</v>
          </cell>
          <cell r="I569">
            <v>42.787495</v>
          </cell>
          <cell r="J569" t="str">
            <v>034</v>
          </cell>
        </row>
        <row r="570">
          <cell r="A570" t="str">
            <v>15428</v>
          </cell>
          <cell r="B570" t="str">
            <v>SOS</v>
          </cell>
          <cell r="C570" t="str">
            <v>N-340 PK: 972,2</v>
          </cell>
          <cell r="D570" t="str">
            <v>CASTELLON DE LA PLANA</v>
          </cell>
          <cell r="E570" t="str">
            <v>CASTELLON</v>
          </cell>
          <cell r="F570" t="str">
            <v>12006</v>
          </cell>
          <cell r="G570" t="str">
            <v>964217829</v>
          </cell>
          <cell r="H570">
            <v>-6.7972000000000005E-2</v>
          </cell>
          <cell r="I570">
            <v>39.969138999999998</v>
          </cell>
          <cell r="J570" t="str">
            <v>034</v>
          </cell>
        </row>
        <row r="571">
          <cell r="A571" t="str">
            <v>15439</v>
          </cell>
          <cell r="B571" t="str">
            <v>CARNOTA</v>
          </cell>
          <cell r="C571" t="str">
            <v>C-550 PK: 14,1</v>
          </cell>
          <cell r="D571" t="str">
            <v>CARNOTA</v>
          </cell>
          <cell r="E571" t="str">
            <v>LA CORUÑA</v>
          </cell>
          <cell r="F571" t="str">
            <v>15293</v>
          </cell>
          <cell r="G571" t="str">
            <v>981857056/981760576</v>
          </cell>
          <cell r="H571">
            <v>-9.1079699999999999</v>
          </cell>
          <cell r="I571">
            <v>42.810158000000001</v>
          </cell>
          <cell r="J571" t="str">
            <v>034</v>
          </cell>
        </row>
        <row r="572">
          <cell r="A572" t="str">
            <v>15443</v>
          </cell>
          <cell r="B572" t="str">
            <v>SANDINO I</v>
          </cell>
          <cell r="C572" t="str">
            <v>N-620A PK: 42,9</v>
          </cell>
          <cell r="D572" t="str">
            <v>VILLODRIGO</v>
          </cell>
          <cell r="E572" t="str">
            <v>PALENCIA</v>
          </cell>
          <cell r="F572" t="str">
            <v>34257</v>
          </cell>
          <cell r="G572" t="str">
            <v>947166002/685905068</v>
          </cell>
          <cell r="H572">
            <v>-4.0865809999999998</v>
          </cell>
          <cell r="I572">
            <v>42.151187999999998</v>
          </cell>
          <cell r="J572" t="str">
            <v>034</v>
          </cell>
        </row>
        <row r="573">
          <cell r="A573" t="str">
            <v>15445</v>
          </cell>
          <cell r="B573" t="str">
            <v>BOECILLO</v>
          </cell>
          <cell r="C573" t="str">
            <v>N-601A PK: 177</v>
          </cell>
          <cell r="D573" t="str">
            <v>BOECILLO</v>
          </cell>
          <cell r="E573" t="str">
            <v>VALLADOLID</v>
          </cell>
          <cell r="F573" t="str">
            <v>47151</v>
          </cell>
          <cell r="G573" t="str">
            <v>983552911</v>
          </cell>
          <cell r="H573">
            <v>-4.6996469999999997</v>
          </cell>
          <cell r="I573">
            <v>41.536242999999999</v>
          </cell>
          <cell r="J573" t="str">
            <v>034</v>
          </cell>
        </row>
        <row r="574">
          <cell r="A574" t="str">
            <v>15448</v>
          </cell>
          <cell r="B574" t="str">
            <v>LAS CANTERAS</v>
          </cell>
          <cell r="C574" t="str">
            <v>N-323A PK: 37</v>
          </cell>
          <cell r="D574" t="str">
            <v>JAEN</v>
          </cell>
          <cell r="E574" t="str">
            <v>JAEN</v>
          </cell>
          <cell r="F574" t="str">
            <v>23009</v>
          </cell>
          <cell r="G574" t="str">
            <v>953243657</v>
          </cell>
          <cell r="H574">
            <v>-3.7630279999999998</v>
          </cell>
          <cell r="I574">
            <v>37.77375</v>
          </cell>
          <cell r="J574" t="str">
            <v>034</v>
          </cell>
        </row>
        <row r="575">
          <cell r="A575" t="str">
            <v>15449</v>
          </cell>
          <cell r="B575" t="str">
            <v>ESCLAVITUD - PADRÓN</v>
          </cell>
          <cell r="C575" t="str">
            <v>N-550 PK: 76,4</v>
          </cell>
          <cell r="D575" t="str">
            <v>ESCLAVITUD-PADRON</v>
          </cell>
          <cell r="E575" t="str">
            <v>LA CORUÑA</v>
          </cell>
          <cell r="F575" t="str">
            <v>15980</v>
          </cell>
          <cell r="G575" t="str">
            <v>981803251/981803090</v>
          </cell>
          <cell r="H575">
            <v>-8.6461939999999995</v>
          </cell>
          <cell r="I575">
            <v>42.793444000000001</v>
          </cell>
          <cell r="J575" t="str">
            <v>034</v>
          </cell>
        </row>
        <row r="576">
          <cell r="A576" t="str">
            <v>15460</v>
          </cell>
          <cell r="B576" t="str">
            <v>GEMA DIEZ</v>
          </cell>
          <cell r="C576" t="str">
            <v>C-340 PK: 51,3</v>
          </cell>
          <cell r="D576" t="str">
            <v>VENTAS DE ZAFARRAYA</v>
          </cell>
          <cell r="E576" t="str">
            <v>GRANADA</v>
          </cell>
          <cell r="F576" t="str">
            <v>18128</v>
          </cell>
          <cell r="G576" t="str">
            <v>958362158/958362168</v>
          </cell>
          <cell r="H576">
            <v>-4.1221430000000003</v>
          </cell>
          <cell r="I576">
            <v>36.955083000000002</v>
          </cell>
          <cell r="J576" t="str">
            <v>034</v>
          </cell>
        </row>
        <row r="577">
          <cell r="A577" t="str">
            <v>15463</v>
          </cell>
          <cell r="B577" t="str">
            <v>HERMANOS CORDERO</v>
          </cell>
          <cell r="C577" t="str">
            <v>EX-207 PK: 5,6</v>
          </cell>
          <cell r="D577" t="str">
            <v>ARROYO DE LA LUZ</v>
          </cell>
          <cell r="E577" t="str">
            <v>CACERES</v>
          </cell>
          <cell r="F577" t="str">
            <v>10900</v>
          </cell>
          <cell r="G577" t="str">
            <v>927270008</v>
          </cell>
          <cell r="H577">
            <v>-6.5747390000000001</v>
          </cell>
          <cell r="I577">
            <v>39.478489000000003</v>
          </cell>
          <cell r="J577" t="str">
            <v>034</v>
          </cell>
        </row>
        <row r="578">
          <cell r="A578" t="str">
            <v>15481</v>
          </cell>
          <cell r="B578" t="str">
            <v>MAFA</v>
          </cell>
          <cell r="C578" t="str">
            <v>AVDA. MONTE IGUELDO, 108</v>
          </cell>
          <cell r="D578" t="str">
            <v>MADRID</v>
          </cell>
          <cell r="E578" t="str">
            <v>MADRID</v>
          </cell>
          <cell r="F578" t="str">
            <v>28053</v>
          </cell>
          <cell r="G578" t="str">
            <v>914781947/618205972</v>
          </cell>
          <cell r="H578">
            <v>-3.671306</v>
          </cell>
          <cell r="I578">
            <v>40.390194000000001</v>
          </cell>
          <cell r="J578" t="str">
            <v>034</v>
          </cell>
        </row>
        <row r="579">
          <cell r="A579" t="str">
            <v>15499</v>
          </cell>
          <cell r="B579" t="str">
            <v>LOS MOLINAS</v>
          </cell>
          <cell r="C579" t="str">
            <v>CM-412 PK: 111,9</v>
          </cell>
          <cell r="D579" t="str">
            <v>ALCUBILLAS</v>
          </cell>
          <cell r="E579" t="str">
            <v>CIUDAD REAL</v>
          </cell>
          <cell r="F579" t="str">
            <v>13391</v>
          </cell>
          <cell r="G579" t="str">
            <v>926356063/695418893</v>
          </cell>
          <cell r="H579">
            <v>-3.1391939999999998</v>
          </cell>
          <cell r="I579">
            <v>38.755749999999999</v>
          </cell>
          <cell r="J579" t="str">
            <v>034</v>
          </cell>
        </row>
        <row r="580">
          <cell r="A580" t="str">
            <v>15506</v>
          </cell>
          <cell r="B580" t="str">
            <v>PARRILLA</v>
          </cell>
          <cell r="C580" t="str">
            <v>A-8005 PK: 1,7</v>
          </cell>
          <cell r="D580" t="str">
            <v>SEVILLA</v>
          </cell>
          <cell r="E580" t="str">
            <v>SEVILLA</v>
          </cell>
          <cell r="F580" t="str">
            <v>41015</v>
          </cell>
          <cell r="G580" t="str">
            <v>954370150</v>
          </cell>
          <cell r="H580">
            <v>-5.970917</v>
          </cell>
          <cell r="I580">
            <v>37.427917000000001</v>
          </cell>
          <cell r="J580" t="str">
            <v>034</v>
          </cell>
        </row>
        <row r="581">
          <cell r="A581" t="str">
            <v>15512</v>
          </cell>
          <cell r="B581" t="str">
            <v>SABADELL</v>
          </cell>
          <cell r="C581" t="str">
            <v>MOLINS DE REI, 135-137</v>
          </cell>
          <cell r="D581" t="str">
            <v>SABADELL</v>
          </cell>
          <cell r="E581" t="str">
            <v>BARCELONA</v>
          </cell>
          <cell r="F581" t="str">
            <v>08205</v>
          </cell>
          <cell r="G581" t="str">
            <v>937104531/622149917</v>
          </cell>
          <cell r="H581">
            <v>2.0995189999999999</v>
          </cell>
          <cell r="I581">
            <v>41.538981999999997</v>
          </cell>
          <cell r="J581" t="str">
            <v>034</v>
          </cell>
        </row>
        <row r="582">
          <cell r="A582" t="str">
            <v>15520</v>
          </cell>
          <cell r="B582" t="str">
            <v>VILLAMAYOR GRUPO PRIETO</v>
          </cell>
          <cell r="C582" t="str">
            <v>SA-300 PK: 9,5</v>
          </cell>
          <cell r="D582" t="str">
            <v>VILLAMAYOR DE ARMUÑA</v>
          </cell>
          <cell r="E582" t="str">
            <v>SALAMANCA</v>
          </cell>
          <cell r="F582" t="str">
            <v>37185</v>
          </cell>
          <cell r="G582" t="str">
            <v>923286005/627727533</v>
          </cell>
          <cell r="H582">
            <v>-5.7172599999999996</v>
          </cell>
          <cell r="I582">
            <v>41.018509000000002</v>
          </cell>
          <cell r="J582" t="str">
            <v>034</v>
          </cell>
        </row>
        <row r="583">
          <cell r="A583" t="str">
            <v>15532</v>
          </cell>
          <cell r="B583" t="str">
            <v>JOVE</v>
          </cell>
          <cell r="C583" t="str">
            <v>AVDA. PRINCIPE DE ASTURIAS, 78</v>
          </cell>
          <cell r="D583" t="str">
            <v>GIJON</v>
          </cell>
          <cell r="E583" t="str">
            <v>ASTURIAS</v>
          </cell>
          <cell r="F583" t="str">
            <v>33212</v>
          </cell>
          <cell r="G583" t="str">
            <v>985320770</v>
          </cell>
          <cell r="H583">
            <v>-5.6954440000000002</v>
          </cell>
          <cell r="I583">
            <v>43.543166999999997</v>
          </cell>
          <cell r="J583" t="str">
            <v>034</v>
          </cell>
        </row>
        <row r="584">
          <cell r="A584" t="str">
            <v>15538</v>
          </cell>
          <cell r="B584" t="str">
            <v>AGUAVIVA</v>
          </cell>
          <cell r="C584" t="str">
            <v>A-225 PK: 18,4</v>
          </cell>
          <cell r="D584" t="str">
            <v>AGUAVIVA</v>
          </cell>
          <cell r="E584" t="str">
            <v>TERUEL</v>
          </cell>
          <cell r="F584" t="str">
            <v>44566</v>
          </cell>
          <cell r="G584" t="str">
            <v>978848272</v>
          </cell>
          <cell r="H584">
            <v>-0.20161100000000001</v>
          </cell>
          <cell r="I584">
            <v>40.824694000000001</v>
          </cell>
          <cell r="J584" t="str">
            <v>034</v>
          </cell>
        </row>
        <row r="585">
          <cell r="A585" t="str">
            <v>15555</v>
          </cell>
          <cell r="B585" t="str">
            <v>EL CRISTO</v>
          </cell>
          <cell r="C585" t="str">
            <v>N-502 PK: 311</v>
          </cell>
          <cell r="D585" t="str">
            <v>ALMADEN</v>
          </cell>
          <cell r="E585" t="str">
            <v>CIUDAD REAL</v>
          </cell>
          <cell r="F585" t="str">
            <v>13400</v>
          </cell>
          <cell r="G585" t="str">
            <v>926712777</v>
          </cell>
          <cell r="H585">
            <v>-4.8304109999999998</v>
          </cell>
          <cell r="I585">
            <v>38.779021</v>
          </cell>
          <cell r="J585" t="str">
            <v>034</v>
          </cell>
        </row>
        <row r="586">
          <cell r="A586" t="str">
            <v>15575</v>
          </cell>
          <cell r="B586" t="str">
            <v>VERACRUZ</v>
          </cell>
          <cell r="C586" t="str">
            <v>N-322 PK: 180</v>
          </cell>
          <cell r="D586" t="str">
            <v>VILLACARRILLO</v>
          </cell>
          <cell r="E586" t="str">
            <v>JAEN</v>
          </cell>
          <cell r="F586" t="str">
            <v>23300</v>
          </cell>
          <cell r="G586" t="str">
            <v>953440977/953440456</v>
          </cell>
          <cell r="H586">
            <v>-3.0965699999999998</v>
          </cell>
          <cell r="I586">
            <v>38.112701000000001</v>
          </cell>
          <cell r="J586" t="str">
            <v>034</v>
          </cell>
        </row>
        <row r="587">
          <cell r="A587" t="str">
            <v>15582</v>
          </cell>
          <cell r="B587" t="str">
            <v>EL PORTAL DEL PIRINEO</v>
          </cell>
          <cell r="C587" t="str">
            <v>N-230 PK: 49,7</v>
          </cell>
          <cell r="D587" t="str">
            <v>ESTOPIÑAN DEL CASTILLO</v>
          </cell>
          <cell r="E587" t="str">
            <v>HUESCA</v>
          </cell>
          <cell r="F587" t="str">
            <v>22589</v>
          </cell>
          <cell r="G587" t="str">
            <v>974433063</v>
          </cell>
          <cell r="H587">
            <v>0.49008200000000002</v>
          </cell>
          <cell r="I587">
            <v>41.978274999999996</v>
          </cell>
          <cell r="J587" t="str">
            <v>034</v>
          </cell>
        </row>
        <row r="588">
          <cell r="A588" t="str">
            <v>15587</v>
          </cell>
          <cell r="B588" t="str">
            <v>CARBURANTES PRIETO</v>
          </cell>
          <cell r="C588" t="str">
            <v>N-630 PK: 423,9</v>
          </cell>
          <cell r="D588" t="str">
            <v>PEÑACABALLERA</v>
          </cell>
          <cell r="E588" t="str">
            <v>SALAMANCA</v>
          </cell>
          <cell r="F588" t="str">
            <v>37720</v>
          </cell>
          <cell r="G588" t="str">
            <v>923414180/923414187</v>
          </cell>
          <cell r="H588">
            <v>-5.8490390000000003</v>
          </cell>
          <cell r="I588">
            <v>40.340770999999997</v>
          </cell>
          <cell r="J588" t="str">
            <v>034</v>
          </cell>
        </row>
        <row r="589">
          <cell r="A589" t="str">
            <v>15596</v>
          </cell>
          <cell r="B589" t="str">
            <v>SOLANAS</v>
          </cell>
          <cell r="C589" t="str">
            <v>C-31 PK: 195,5</v>
          </cell>
          <cell r="D589" t="str">
            <v>HOSPITALET DE LLOBREGAT</v>
          </cell>
          <cell r="E589" t="str">
            <v>BARCELONA</v>
          </cell>
          <cell r="F589" t="str">
            <v>08907</v>
          </cell>
          <cell r="G589" t="str">
            <v>933355020</v>
          </cell>
          <cell r="H589">
            <v>2.0998450000000002</v>
          </cell>
          <cell r="I589">
            <v>41.338535999999998</v>
          </cell>
          <cell r="J589" t="str">
            <v>034</v>
          </cell>
        </row>
        <row r="590">
          <cell r="A590" t="str">
            <v>15601</v>
          </cell>
          <cell r="B590" t="str">
            <v>VILLAVIDAL-RAMIRAS</v>
          </cell>
          <cell r="C590" t="str">
            <v>C-531 PK: 40,3</v>
          </cell>
          <cell r="D590" t="str">
            <v>RAMIRANES</v>
          </cell>
          <cell r="E590" t="str">
            <v>ORENSE</v>
          </cell>
          <cell r="F590" t="str">
            <v>32811</v>
          </cell>
          <cell r="G590" t="str">
            <v>988479484</v>
          </cell>
          <cell r="H590">
            <v>-8.0448330000000006</v>
          </cell>
          <cell r="I590">
            <v>42.187443999999999</v>
          </cell>
          <cell r="J590" t="str">
            <v>034</v>
          </cell>
        </row>
        <row r="591">
          <cell r="A591" t="str">
            <v>15615</v>
          </cell>
          <cell r="B591" t="str">
            <v>LOS PRADOS</v>
          </cell>
          <cell r="C591" t="str">
            <v>N-322A PK: 349</v>
          </cell>
          <cell r="D591" t="str">
            <v>ALBACETE</v>
          </cell>
          <cell r="E591" t="str">
            <v>ALBACETE</v>
          </cell>
          <cell r="F591" t="str">
            <v>02004</v>
          </cell>
          <cell r="G591" t="str">
            <v>967224648/616557053</v>
          </cell>
          <cell r="H591">
            <v>-1.9197599999999999</v>
          </cell>
          <cell r="I591">
            <v>38.970174999999998</v>
          </cell>
          <cell r="J591" t="str">
            <v>034</v>
          </cell>
        </row>
        <row r="592">
          <cell r="A592" t="str">
            <v>15616</v>
          </cell>
          <cell r="B592" t="str">
            <v>NUESTRA SEÑORA DEL ROSARIO</v>
          </cell>
          <cell r="C592" t="str">
            <v>A-382 PK: 16,7</v>
          </cell>
          <cell r="D592" t="str">
            <v>JEDULA</v>
          </cell>
          <cell r="E592" t="str">
            <v>CADIZ</v>
          </cell>
          <cell r="F592" t="str">
            <v>11620</v>
          </cell>
          <cell r="G592" t="str">
            <v>956722435/615053052</v>
          </cell>
          <cell r="H592">
            <v>-5.9292129999999998</v>
          </cell>
          <cell r="I592">
            <v>36.725185000000003</v>
          </cell>
          <cell r="J592" t="str">
            <v>034</v>
          </cell>
        </row>
        <row r="593">
          <cell r="A593" t="str">
            <v>15619</v>
          </cell>
          <cell r="B593" t="str">
            <v>SANTA PERPETUA DE MOGODA</v>
          </cell>
          <cell r="C593" t="str">
            <v>B-140 PK: 5</v>
          </cell>
          <cell r="D593" t="str">
            <v>SANTA PERPETUA DE MOGUDA</v>
          </cell>
          <cell r="E593" t="str">
            <v>BARCELONA</v>
          </cell>
          <cell r="F593" t="str">
            <v>08130</v>
          </cell>
          <cell r="G593" t="str">
            <v>935601558</v>
          </cell>
          <cell r="H593">
            <v>2.17</v>
          </cell>
          <cell r="I593">
            <v>41.534166999999997</v>
          </cell>
          <cell r="J593" t="str">
            <v>034</v>
          </cell>
        </row>
        <row r="594">
          <cell r="A594" t="str">
            <v>15632</v>
          </cell>
          <cell r="B594" t="str">
            <v>MAROS</v>
          </cell>
          <cell r="C594" t="str">
            <v>CL-631 PK: 24,1</v>
          </cell>
          <cell r="D594" t="str">
            <v>TORENO DEL SIL</v>
          </cell>
          <cell r="E594" t="str">
            <v>LEON</v>
          </cell>
          <cell r="F594" t="str">
            <v>24450</v>
          </cell>
          <cell r="G594" t="str">
            <v>987533805</v>
          </cell>
          <cell r="H594">
            <v>-6.516197</v>
          </cell>
          <cell r="I594">
            <v>42.708274000000003</v>
          </cell>
          <cell r="J594" t="str">
            <v>034</v>
          </cell>
        </row>
        <row r="595">
          <cell r="A595" t="str">
            <v>15635</v>
          </cell>
          <cell r="B595" t="str">
            <v>LA RECTA</v>
          </cell>
          <cell r="C595" t="str">
            <v>N-430 PK: 371,10000000000002</v>
          </cell>
          <cell r="D595" t="str">
            <v>MEMBRILLA</v>
          </cell>
          <cell r="E595" t="str">
            <v>CIUDAD REAL</v>
          </cell>
          <cell r="F595" t="str">
            <v>13230</v>
          </cell>
          <cell r="G595" t="str">
            <v>926633660/615563583</v>
          </cell>
          <cell r="H595">
            <v>-3.0583207981365099</v>
          </cell>
          <cell r="I595">
            <v>38.897553299158197</v>
          </cell>
          <cell r="J595" t="str">
            <v>034</v>
          </cell>
        </row>
        <row r="596">
          <cell r="A596" t="str">
            <v>15650</v>
          </cell>
          <cell r="B596" t="str">
            <v>BAYYANA</v>
          </cell>
          <cell r="C596" t="str">
            <v>N-340A PK: 438,5</v>
          </cell>
          <cell r="D596" t="str">
            <v>ALMERIA</v>
          </cell>
          <cell r="E596" t="str">
            <v>ALMERIA</v>
          </cell>
          <cell r="F596" t="str">
            <v>04002</v>
          </cell>
          <cell r="G596" t="str">
            <v>950273270/950234469</v>
          </cell>
          <cell r="H596">
            <v>-2.492667</v>
          </cell>
          <cell r="I596">
            <v>36.829444000000002</v>
          </cell>
          <cell r="J596" t="str">
            <v>034</v>
          </cell>
        </row>
        <row r="597">
          <cell r="A597" t="str">
            <v>15663</v>
          </cell>
          <cell r="B597" t="str">
            <v>NAVALPERAL DE PINARES</v>
          </cell>
          <cell r="C597" t="str">
            <v>CL-505 PK: 63</v>
          </cell>
          <cell r="D597" t="str">
            <v>NAVALPERAL DE PINARES</v>
          </cell>
          <cell r="E597" t="str">
            <v>AVILA</v>
          </cell>
          <cell r="F597" t="str">
            <v>05240</v>
          </cell>
          <cell r="G597" t="str">
            <v>918980058/920380007</v>
          </cell>
          <cell r="H597">
            <v>-4.410488</v>
          </cell>
          <cell r="I597">
            <v>40.585509000000002</v>
          </cell>
          <cell r="J597" t="str">
            <v>034</v>
          </cell>
        </row>
        <row r="598">
          <cell r="A598" t="str">
            <v>15675</v>
          </cell>
          <cell r="B598" t="str">
            <v>LA HERRADURA</v>
          </cell>
          <cell r="C598" t="str">
            <v>N-340 PK: 308,5</v>
          </cell>
          <cell r="D598" t="str">
            <v>ALMUÑECAR</v>
          </cell>
          <cell r="E598" t="str">
            <v>GRANADA</v>
          </cell>
          <cell r="F598" t="str">
            <v>18690</v>
          </cell>
          <cell r="G598" t="str">
            <v>958827255/958618604</v>
          </cell>
          <cell r="H598">
            <v>-3.73875</v>
          </cell>
          <cell r="I598">
            <v>36.736556</v>
          </cell>
          <cell r="J598" t="str">
            <v>034</v>
          </cell>
        </row>
        <row r="599">
          <cell r="A599" t="str">
            <v>15682</v>
          </cell>
          <cell r="B599" t="str">
            <v>FRAVIFE</v>
          </cell>
          <cell r="C599" t="str">
            <v>CV-20 PK: 2,3</v>
          </cell>
          <cell r="D599" t="str">
            <v>VILLARREAL DE LOS INFANTES</v>
          </cell>
          <cell r="E599" t="str">
            <v>CASTELLON</v>
          </cell>
          <cell r="F599" t="str">
            <v>12540</v>
          </cell>
          <cell r="G599" t="str">
            <v>964536615</v>
          </cell>
          <cell r="H599">
            <v>-0.116483</v>
          </cell>
          <cell r="I599">
            <v>39.943541000000003</v>
          </cell>
          <cell r="J599" t="str">
            <v>034</v>
          </cell>
        </row>
        <row r="600">
          <cell r="A600" t="str">
            <v>15686</v>
          </cell>
          <cell r="B600" t="str">
            <v>QUESADA</v>
          </cell>
          <cell r="C600" t="str">
            <v>N-323A PK: 33,7</v>
          </cell>
          <cell r="D600" t="str">
            <v>JAEN</v>
          </cell>
          <cell r="E600" t="str">
            <v>JAEN</v>
          </cell>
          <cell r="F600" t="str">
            <v>23009</v>
          </cell>
          <cell r="G600" t="str">
            <v>953121430</v>
          </cell>
          <cell r="H600">
            <v>-3.7819569999999998</v>
          </cell>
          <cell r="I600">
            <v>37.788815</v>
          </cell>
          <cell r="J600" t="str">
            <v>034</v>
          </cell>
        </row>
        <row r="601">
          <cell r="A601" t="str">
            <v>15716</v>
          </cell>
          <cell r="B601" t="str">
            <v>VALLDAURA</v>
          </cell>
          <cell r="C601" t="str">
            <v>PASSEIG DE VALLDAURA, 210-212</v>
          </cell>
          <cell r="D601" t="str">
            <v>BARCELONA</v>
          </cell>
          <cell r="E601" t="str">
            <v>BARCELONA</v>
          </cell>
          <cell r="F601" t="str">
            <v>08042</v>
          </cell>
          <cell r="G601" t="str">
            <v>933595407</v>
          </cell>
          <cell r="H601">
            <v>2.1726519999999998</v>
          </cell>
          <cell r="I601">
            <v>41.438355999999999</v>
          </cell>
          <cell r="J601" t="str">
            <v>034</v>
          </cell>
        </row>
        <row r="602">
          <cell r="A602" t="str">
            <v>15719</v>
          </cell>
          <cell r="B602" t="str">
            <v>SIMANCAS</v>
          </cell>
          <cell r="C602" t="str">
            <v>A-62 PK: 138,6</v>
          </cell>
          <cell r="D602" t="str">
            <v>SIMANCAS</v>
          </cell>
          <cell r="E602" t="str">
            <v>VALLADOLID</v>
          </cell>
          <cell r="F602" t="str">
            <v>47130</v>
          </cell>
          <cell r="G602" t="str">
            <v>983590551/983590699</v>
          </cell>
          <cell r="H602">
            <v>-4.8605</v>
          </cell>
          <cell r="I602">
            <v>41.566434999999998</v>
          </cell>
          <cell r="J602" t="str">
            <v>034</v>
          </cell>
        </row>
        <row r="603">
          <cell r="A603" t="str">
            <v>15732</v>
          </cell>
          <cell r="B603" t="str">
            <v>SERVICIOS DIEZ</v>
          </cell>
          <cell r="C603" t="str">
            <v>M-506 PK: 28,8</v>
          </cell>
          <cell r="D603" t="str">
            <v>SAN MARTIN DE LA VEGA</v>
          </cell>
          <cell r="E603" t="str">
            <v>MADRID</v>
          </cell>
          <cell r="F603" t="str">
            <v>28330</v>
          </cell>
          <cell r="G603" t="str">
            <v>918946467</v>
          </cell>
          <cell r="H603">
            <v>-3.5795279999999998</v>
          </cell>
          <cell r="I603">
            <v>40.212277999999998</v>
          </cell>
          <cell r="J603" t="str">
            <v>034</v>
          </cell>
        </row>
        <row r="604">
          <cell r="A604" t="str">
            <v>15735</v>
          </cell>
          <cell r="B604" t="str">
            <v>LA SELVA</v>
          </cell>
          <cell r="C604" t="str">
            <v>AP-7 PK: 86</v>
          </cell>
          <cell r="D604" t="str">
            <v>MASSANET DE LA SELVA</v>
          </cell>
          <cell r="E604" t="str">
            <v>GERONA</v>
          </cell>
          <cell r="F604" t="str">
            <v>17412</v>
          </cell>
          <cell r="G604" t="str">
            <v>972858271/683530813</v>
          </cell>
          <cell r="H604">
            <v>2.7391719999999999</v>
          </cell>
          <cell r="I604">
            <v>41.774295000000002</v>
          </cell>
          <cell r="J604" t="str">
            <v>034</v>
          </cell>
        </row>
        <row r="605">
          <cell r="A605" t="str">
            <v>15742</v>
          </cell>
          <cell r="B605" t="str">
            <v>MALLORCA-1</v>
          </cell>
          <cell r="C605" t="str">
            <v>CTRA. VIEJA DE BUÑOLA, 15</v>
          </cell>
          <cell r="D605" t="str">
            <v>PALMA DE MALLORCA</v>
          </cell>
          <cell r="E605" t="str">
            <v>BALEARES</v>
          </cell>
          <cell r="F605" t="str">
            <v>07009</v>
          </cell>
          <cell r="G605" t="str">
            <v>971430480/971430132</v>
          </cell>
          <cell r="H605">
            <v>2.6689440000000002</v>
          </cell>
          <cell r="I605">
            <v>39.593333000000001</v>
          </cell>
          <cell r="J605" t="str">
            <v>034</v>
          </cell>
        </row>
        <row r="606">
          <cell r="A606" t="str">
            <v>15772</v>
          </cell>
          <cell r="B606" t="str">
            <v>CADI</v>
          </cell>
          <cell r="C606" t="str">
            <v>C-16 PK: 114</v>
          </cell>
          <cell r="D606" t="str">
            <v>GUARDIOLA DE BERGA</v>
          </cell>
          <cell r="E606" t="str">
            <v>BARCELONA</v>
          </cell>
          <cell r="F606" t="str">
            <v>08694</v>
          </cell>
          <cell r="G606" t="str">
            <v>938227469/938227271</v>
          </cell>
          <cell r="H606">
            <v>1.8725970000000001</v>
          </cell>
          <cell r="I606">
            <v>42.223554</v>
          </cell>
          <cell r="J606" t="str">
            <v>034</v>
          </cell>
        </row>
        <row r="607">
          <cell r="A607" t="str">
            <v>15775</v>
          </cell>
          <cell r="B607" t="str">
            <v>PARAHIS</v>
          </cell>
          <cell r="C607" t="str">
            <v>N-332 PK: 135,5</v>
          </cell>
          <cell r="D607" t="str">
            <v>VILLAJOYOSA</v>
          </cell>
          <cell r="E607" t="str">
            <v>ALICANTE</v>
          </cell>
          <cell r="F607" t="str">
            <v>03570</v>
          </cell>
          <cell r="G607" t="str">
            <v>965891199/966851054</v>
          </cell>
          <cell r="H607">
            <v>-0.252</v>
          </cell>
          <cell r="I607">
            <v>38.499028000000003</v>
          </cell>
          <cell r="J607" t="str">
            <v>034</v>
          </cell>
        </row>
        <row r="608">
          <cell r="A608" t="str">
            <v>15781</v>
          </cell>
          <cell r="B608" t="str">
            <v>ARAGON-CASANOVA</v>
          </cell>
          <cell r="C608" t="str">
            <v>CASANOVA, 89</v>
          </cell>
          <cell r="D608" t="str">
            <v>BARCELONA</v>
          </cell>
          <cell r="E608" t="str">
            <v>BARCELONA</v>
          </cell>
          <cell r="F608" t="str">
            <v>08011</v>
          </cell>
          <cell r="G608" t="str">
            <v>934533432/934523081</v>
          </cell>
          <cell r="H608">
            <v>2.1573389999999999</v>
          </cell>
          <cell r="I608">
            <v>41.386218999999997</v>
          </cell>
          <cell r="J608" t="str">
            <v>034</v>
          </cell>
        </row>
        <row r="609">
          <cell r="A609" t="str">
            <v>15799</v>
          </cell>
          <cell r="B609" t="str">
            <v>PARDO ALBOSA</v>
          </cell>
          <cell r="C609" t="str">
            <v>N-322 PK: 454</v>
          </cell>
          <cell r="D609" t="str">
            <v>REQUENA</v>
          </cell>
          <cell r="E609" t="str">
            <v>VALENCIA</v>
          </cell>
          <cell r="F609" t="str">
            <v>46354</v>
          </cell>
          <cell r="G609" t="str">
            <v>962335177</v>
          </cell>
          <cell r="H609">
            <v>-1.2941670000000001</v>
          </cell>
          <cell r="I609">
            <v>39.421056</v>
          </cell>
          <cell r="J609" t="str">
            <v>034</v>
          </cell>
        </row>
        <row r="610">
          <cell r="A610" t="str">
            <v>15802</v>
          </cell>
          <cell r="B610" t="str">
            <v>SANT NARCIS</v>
          </cell>
          <cell r="C610" t="str">
            <v>GE-533 PK: ,3</v>
          </cell>
          <cell r="D610" t="str">
            <v>GERONA</v>
          </cell>
          <cell r="E610" t="str">
            <v>GERONA</v>
          </cell>
          <cell r="F610" t="str">
            <v>17005</v>
          </cell>
          <cell r="G610" t="str">
            <v>972233159</v>
          </cell>
          <cell r="H610">
            <v>2.8113060000000001</v>
          </cell>
          <cell r="I610">
            <v>41.968027999999997</v>
          </cell>
          <cell r="J610" t="str">
            <v>034</v>
          </cell>
        </row>
        <row r="611">
          <cell r="A611" t="str">
            <v>15810</v>
          </cell>
          <cell r="B611" t="str">
            <v>LOS HUERTOS I</v>
          </cell>
          <cell r="C611" t="str">
            <v>A-304 PK: ,4</v>
          </cell>
          <cell r="D611" t="str">
            <v>ORIHUELA</v>
          </cell>
          <cell r="E611" t="str">
            <v>ALICANTE</v>
          </cell>
          <cell r="F611" t="str">
            <v>03300</v>
          </cell>
          <cell r="G611" t="str">
            <v>966743103</v>
          </cell>
          <cell r="H611">
            <v>-0.93599200000000005</v>
          </cell>
          <cell r="I611">
            <v>38.087246</v>
          </cell>
          <cell r="J611" t="str">
            <v>034</v>
          </cell>
        </row>
        <row r="612">
          <cell r="A612" t="str">
            <v>15821</v>
          </cell>
          <cell r="B612" t="str">
            <v>BORRIOL</v>
          </cell>
          <cell r="C612" t="str">
            <v>CV-10 PK: 8,7</v>
          </cell>
          <cell r="D612" t="str">
            <v>BORRIOL</v>
          </cell>
          <cell r="E612" t="str">
            <v>CASTELLON</v>
          </cell>
          <cell r="F612" t="str">
            <v>12190</v>
          </cell>
          <cell r="G612" t="str">
            <v>964321658</v>
          </cell>
          <cell r="H612">
            <v>-7.5444999999999998E-2</v>
          </cell>
          <cell r="I612">
            <v>40.039782000000002</v>
          </cell>
          <cell r="J612" t="str">
            <v>034</v>
          </cell>
        </row>
        <row r="613">
          <cell r="A613" t="str">
            <v>15839</v>
          </cell>
          <cell r="B613" t="str">
            <v>MALLORCA-2</v>
          </cell>
          <cell r="C613" t="str">
            <v>CAMINO DE LOS REYES, 201</v>
          </cell>
          <cell r="D613" t="str">
            <v>PALMA DE MALLORCA</v>
          </cell>
          <cell r="E613" t="str">
            <v>BALEARES</v>
          </cell>
          <cell r="F613" t="str">
            <v>07010</v>
          </cell>
          <cell r="G613" t="str">
            <v>971254226/971295980</v>
          </cell>
          <cell r="H613">
            <v>2.6334719999999998</v>
          </cell>
          <cell r="I613">
            <v>39.593000000000004</v>
          </cell>
          <cell r="J613" t="str">
            <v>034</v>
          </cell>
        </row>
        <row r="614">
          <cell r="A614" t="str">
            <v>15855</v>
          </cell>
          <cell r="B614" t="str">
            <v>HERMANOS BENITO HUETE</v>
          </cell>
          <cell r="C614" t="str">
            <v>CU-211 PK: 25,9</v>
          </cell>
          <cell r="D614" t="str">
            <v>VILLALBA DEL REY</v>
          </cell>
          <cell r="E614" t="str">
            <v>CUENCA</v>
          </cell>
          <cell r="F614" t="str">
            <v>16535</v>
          </cell>
          <cell r="G614" t="str">
            <v>969370043</v>
          </cell>
          <cell r="H614">
            <v>-2.6464439999999998</v>
          </cell>
          <cell r="I614">
            <v>40.341693999999997</v>
          </cell>
          <cell r="J614" t="str">
            <v>034</v>
          </cell>
        </row>
        <row r="615">
          <cell r="A615" t="str">
            <v>15857</v>
          </cell>
          <cell r="B615" t="str">
            <v>TOMIÑO</v>
          </cell>
          <cell r="C615" t="str">
            <v>PO-552 PK: 63,4</v>
          </cell>
          <cell r="D615" t="str">
            <v>TOMIÑO</v>
          </cell>
          <cell r="E615" t="str">
            <v>PONTEVEDRA</v>
          </cell>
          <cell r="F615" t="str">
            <v>36740</v>
          </cell>
          <cell r="G615" t="str">
            <v>986623205/986622635</v>
          </cell>
          <cell r="H615">
            <v>-8.7500110000000006</v>
          </cell>
          <cell r="I615">
            <v>41.972791999999998</v>
          </cell>
          <cell r="J615" t="str">
            <v>034</v>
          </cell>
        </row>
        <row r="616">
          <cell r="A616" t="str">
            <v>15894</v>
          </cell>
          <cell r="B616" t="str">
            <v>SON VERI</v>
          </cell>
          <cell r="C616" t="str">
            <v>PM-602 PK: 12</v>
          </cell>
          <cell r="D616" t="str">
            <v>LLUCHMAYOR</v>
          </cell>
          <cell r="E616" t="str">
            <v>BALEARES</v>
          </cell>
          <cell r="F616" t="str">
            <v>07620</v>
          </cell>
          <cell r="G616" t="str">
            <v>971120384/693302916</v>
          </cell>
          <cell r="H616">
            <v>2.7597499999999999</v>
          </cell>
          <cell r="I616">
            <v>39.500999999999998</v>
          </cell>
          <cell r="J616" t="str">
            <v>034</v>
          </cell>
        </row>
        <row r="617">
          <cell r="A617" t="str">
            <v>15909</v>
          </cell>
          <cell r="B617" t="str">
            <v>PILPA</v>
          </cell>
          <cell r="C617" t="str">
            <v>N-541 PK: 85,5</v>
          </cell>
          <cell r="D617" t="str">
            <v>COTOBAD</v>
          </cell>
          <cell r="E617" t="str">
            <v>PONTEVEDRA</v>
          </cell>
          <cell r="F617" t="str">
            <v>36120</v>
          </cell>
          <cell r="G617" t="str">
            <v>986764320/986764007</v>
          </cell>
          <cell r="H617">
            <v>-8.5708610000000007</v>
          </cell>
          <cell r="I617">
            <v>42.453499999999998</v>
          </cell>
          <cell r="J617" t="str">
            <v>034</v>
          </cell>
        </row>
        <row r="618">
          <cell r="A618" t="str">
            <v>15919</v>
          </cell>
          <cell r="B618" t="str">
            <v>ES. MONTEPIEDRA</v>
          </cell>
          <cell r="C618" t="str">
            <v>A-202 PK: 25,3</v>
          </cell>
          <cell r="D618" t="str">
            <v>NUEVALOS</v>
          </cell>
          <cell r="E618" t="str">
            <v>ZARAGOZA</v>
          </cell>
          <cell r="F618" t="str">
            <v>50210</v>
          </cell>
          <cell r="G618" t="str">
            <v>976870522</v>
          </cell>
          <cell r="H618">
            <v>-1.7881670000000001</v>
          </cell>
          <cell r="I618">
            <v>41.212833000000003</v>
          </cell>
          <cell r="J618" t="str">
            <v>034</v>
          </cell>
        </row>
        <row r="619">
          <cell r="A619" t="str">
            <v>15947</v>
          </cell>
          <cell r="B619" t="str">
            <v>BOADILLA</v>
          </cell>
          <cell r="C619" t="str">
            <v>M-501 PK: ,8</v>
          </cell>
          <cell r="D619" t="str">
            <v>BOADILLA DEL MONTE</v>
          </cell>
          <cell r="E619" t="str">
            <v>MADRID</v>
          </cell>
          <cell r="F619" t="str">
            <v>28660</v>
          </cell>
          <cell r="G619" t="str">
            <v>916332275/916331580</v>
          </cell>
          <cell r="H619">
            <v>-3.8424719999999999</v>
          </cell>
          <cell r="I619">
            <v>40.396805999999998</v>
          </cell>
          <cell r="J619" t="str">
            <v>034</v>
          </cell>
        </row>
        <row r="620">
          <cell r="A620" t="str">
            <v>15952</v>
          </cell>
          <cell r="B620" t="str">
            <v>LA SIRENA</v>
          </cell>
          <cell r="C620" t="str">
            <v>EX-104 PK: ,6</v>
          </cell>
          <cell r="D620" t="str">
            <v>VILLANUEVA DE LA SERENA</v>
          </cell>
          <cell r="E620" t="str">
            <v>BADAJOZ</v>
          </cell>
          <cell r="F620" t="str">
            <v>06700</v>
          </cell>
          <cell r="G620" t="str">
            <v>924840584/924844606</v>
          </cell>
          <cell r="H620">
            <v>-5.7855350000000003</v>
          </cell>
          <cell r="I620">
            <v>38.970751</v>
          </cell>
          <cell r="J620" t="str">
            <v>034</v>
          </cell>
        </row>
        <row r="621">
          <cell r="A621" t="str">
            <v>15955</v>
          </cell>
          <cell r="B621" t="str">
            <v>LA PALMA</v>
          </cell>
          <cell r="C621" t="str">
            <v>A-92 PK: 181,1</v>
          </cell>
          <cell r="D621" t="str">
            <v>LOJA</v>
          </cell>
          <cell r="E621" t="str">
            <v>GRANADA</v>
          </cell>
          <cell r="F621" t="str">
            <v>18300</v>
          </cell>
          <cell r="G621" t="str">
            <v>958687423/617197946</v>
          </cell>
          <cell r="H621">
            <v>-4.2847780000000002</v>
          </cell>
          <cell r="I621">
            <v>37.133277999999997</v>
          </cell>
          <cell r="J621" t="str">
            <v>034</v>
          </cell>
        </row>
        <row r="622">
          <cell r="A622" t="str">
            <v>15961</v>
          </cell>
          <cell r="B622" t="str">
            <v>BARAJAS</v>
          </cell>
          <cell r="C622" t="str">
            <v>AVDA. DE LOGROÑO, 233</v>
          </cell>
          <cell r="D622" t="str">
            <v>MADRID</v>
          </cell>
          <cell r="E622" t="str">
            <v>MADRID</v>
          </cell>
          <cell r="F622" t="str">
            <v>28042</v>
          </cell>
          <cell r="G622" t="str">
            <v>913122502</v>
          </cell>
          <cell r="H622">
            <v>-3.5874169999999999</v>
          </cell>
          <cell r="I622">
            <v>40.463788000000001</v>
          </cell>
          <cell r="J622" t="str">
            <v>034</v>
          </cell>
        </row>
        <row r="623">
          <cell r="A623" t="str">
            <v>15964</v>
          </cell>
          <cell r="B623" t="str">
            <v>LA GOTETA I</v>
          </cell>
          <cell r="C623" t="str">
            <v>N-332 PK: 104,9</v>
          </cell>
          <cell r="D623" t="str">
            <v>ALICANTE</v>
          </cell>
          <cell r="E623" t="str">
            <v>ALICANTE</v>
          </cell>
          <cell r="F623" t="str">
            <v>03016</v>
          </cell>
          <cell r="G623" t="str">
            <v>965267011/696903701</v>
          </cell>
          <cell r="H623">
            <v>-0.472306</v>
          </cell>
          <cell r="I623">
            <v>38.355389000000002</v>
          </cell>
          <cell r="J623" t="str">
            <v>034</v>
          </cell>
        </row>
        <row r="624">
          <cell r="A624" t="str">
            <v>15997</v>
          </cell>
          <cell r="B624" t="str">
            <v>XIXONA</v>
          </cell>
          <cell r="C624" t="str">
            <v>N-340A PK: 766,1</v>
          </cell>
          <cell r="D624" t="str">
            <v>JIJONA</v>
          </cell>
          <cell r="E624" t="str">
            <v>ALICANTE</v>
          </cell>
          <cell r="F624" t="str">
            <v>03100</v>
          </cell>
          <cell r="G624" t="str">
            <v>965610628/965612652</v>
          </cell>
          <cell r="H624">
            <v>-0.50500100000000003</v>
          </cell>
          <cell r="I624">
            <v>38.534049000000003</v>
          </cell>
          <cell r="J624" t="str">
            <v>034</v>
          </cell>
        </row>
        <row r="625">
          <cell r="A625" t="str">
            <v>16005</v>
          </cell>
          <cell r="B625" t="str">
            <v>SAN FERNANDO DE HENARES</v>
          </cell>
          <cell r="C625" t="str">
            <v>AVENIDA DE CASTILLA, 4</v>
          </cell>
          <cell r="D625" t="str">
            <v>SAN FERNANDO DE HENARES</v>
          </cell>
          <cell r="E625" t="str">
            <v>MADRID</v>
          </cell>
          <cell r="F625" t="str">
            <v>28830</v>
          </cell>
          <cell r="G625" t="str">
            <v>916770435</v>
          </cell>
          <cell r="H625">
            <v>-3.5093329999999998</v>
          </cell>
          <cell r="I625">
            <v>40.452472</v>
          </cell>
          <cell r="J625" t="str">
            <v>034</v>
          </cell>
        </row>
        <row r="626">
          <cell r="A626" t="str">
            <v>16006</v>
          </cell>
          <cell r="B626" t="str">
            <v>CALA D'OR</v>
          </cell>
          <cell r="C626" t="str">
            <v>AVDA. BIENVENIDOS, 36</v>
          </cell>
          <cell r="D626" t="str">
            <v>CALA D'OR</v>
          </cell>
          <cell r="E626" t="str">
            <v>BALEARES</v>
          </cell>
          <cell r="F626" t="str">
            <v>07660</v>
          </cell>
          <cell r="G626" t="str">
            <v>971659542</v>
          </cell>
          <cell r="H626">
            <v>3.2267220000000001</v>
          </cell>
          <cell r="I626">
            <v>39.379877999999998</v>
          </cell>
          <cell r="J626" t="str">
            <v>034</v>
          </cell>
        </row>
        <row r="627">
          <cell r="A627" t="str">
            <v>16007</v>
          </cell>
          <cell r="B627" t="str">
            <v>VIA RONDA</v>
          </cell>
          <cell r="C627" t="str">
            <v>JOSE ANSELMO CLAVE ESQUINA PASEO DE CIRCUNVALACION</v>
          </cell>
          <cell r="D627" t="str">
            <v>MAHON</v>
          </cell>
          <cell r="E627" t="str">
            <v>BALEARES</v>
          </cell>
          <cell r="F627" t="str">
            <v>07703</v>
          </cell>
          <cell r="G627" t="str">
            <v>971350403</v>
          </cell>
          <cell r="H627">
            <v>4.2593139999999998</v>
          </cell>
          <cell r="I627">
            <v>39.881971999999998</v>
          </cell>
          <cell r="J627" t="str">
            <v>034</v>
          </cell>
        </row>
        <row r="628">
          <cell r="A628" t="str">
            <v>16009</v>
          </cell>
          <cell r="B628" t="str">
            <v>CASTELLDEFELS</v>
          </cell>
          <cell r="C628" t="str">
            <v>GRANADA, 20-24</v>
          </cell>
          <cell r="D628" t="str">
            <v>CASTELLDEFELS</v>
          </cell>
          <cell r="E628" t="str">
            <v>BARCELONA</v>
          </cell>
          <cell r="F628" t="str">
            <v>08860</v>
          </cell>
          <cell r="G628" t="str">
            <v>936362019</v>
          </cell>
          <cell r="H628">
            <v>1.9810559999999999</v>
          </cell>
          <cell r="I628">
            <v>41.270806</v>
          </cell>
          <cell r="J628" t="str">
            <v>034</v>
          </cell>
        </row>
        <row r="629">
          <cell r="A629" t="str">
            <v>16010</v>
          </cell>
          <cell r="B629" t="str">
            <v>SAN JULIAN</v>
          </cell>
          <cell r="C629" t="str">
            <v>CUESTA DEL CARRAJETE, 2</v>
          </cell>
          <cell r="D629" t="str">
            <v>TERUEL</v>
          </cell>
          <cell r="E629" t="str">
            <v>TERUEL</v>
          </cell>
          <cell r="F629" t="str">
            <v>44003</v>
          </cell>
          <cell r="G629" t="str">
            <v>978611101/908836308</v>
          </cell>
          <cell r="H629">
            <v>-1.1014569999999999</v>
          </cell>
          <cell r="I629">
            <v>40.337358000000002</v>
          </cell>
          <cell r="J629" t="str">
            <v>034</v>
          </cell>
        </row>
        <row r="630">
          <cell r="A630" t="str">
            <v>16028</v>
          </cell>
          <cell r="B630" t="str">
            <v>GASERANS</v>
          </cell>
          <cell r="C630" t="str">
            <v>C-35 PK: 66,700000000000003</v>
          </cell>
          <cell r="D630" t="str">
            <v>SAN FELIU BUSALLEU</v>
          </cell>
          <cell r="E630" t="str">
            <v>GERONA</v>
          </cell>
          <cell r="F630" t="str">
            <v>17451</v>
          </cell>
          <cell r="G630" t="str">
            <v>972864101/683530813</v>
          </cell>
          <cell r="H630">
            <v>2.6003129999999999</v>
          </cell>
          <cell r="I630">
            <v>41.732284999999997</v>
          </cell>
          <cell r="J630" t="str">
            <v>034</v>
          </cell>
        </row>
        <row r="631">
          <cell r="A631" t="str">
            <v>16029</v>
          </cell>
          <cell r="B631" t="str">
            <v>LA RIA</v>
          </cell>
          <cell r="C631" t="str">
            <v>AVDA. CONDE DE GUADALHORCE, 69</v>
          </cell>
          <cell r="D631" t="str">
            <v>AVILES</v>
          </cell>
          <cell r="E631" t="str">
            <v>ASTURIAS</v>
          </cell>
          <cell r="F631" t="str">
            <v>33401</v>
          </cell>
          <cell r="G631" t="str">
            <v>985523184/985573551</v>
          </cell>
          <cell r="H631">
            <v>-5.9228670000000001</v>
          </cell>
          <cell r="I631">
            <v>43.568022999999997</v>
          </cell>
          <cell r="J631" t="str">
            <v>034</v>
          </cell>
        </row>
        <row r="632">
          <cell r="A632" t="str">
            <v>16043</v>
          </cell>
          <cell r="B632" t="str">
            <v>MERCABILBAO</v>
          </cell>
          <cell r="C632" t="str">
            <v>BARRIO IBARRETA, S/N - MERCABILBAO</v>
          </cell>
          <cell r="D632" t="str">
            <v>BASAURI</v>
          </cell>
          <cell r="E632" t="str">
            <v>VIZCAYA</v>
          </cell>
          <cell r="F632" t="str">
            <v>48970</v>
          </cell>
          <cell r="G632" t="str">
            <v>944718051/660623980</v>
          </cell>
          <cell r="H632">
            <v>-2.886428</v>
          </cell>
          <cell r="I632">
            <v>43.231313999999998</v>
          </cell>
          <cell r="J632" t="str">
            <v>034</v>
          </cell>
        </row>
        <row r="633">
          <cell r="A633" t="str">
            <v>16054</v>
          </cell>
          <cell r="B633" t="str">
            <v>PAGOZELAI-II</v>
          </cell>
          <cell r="C633" t="str">
            <v>A-15 PK: 134,4</v>
          </cell>
          <cell r="D633" t="str">
            <v>GORRITI</v>
          </cell>
          <cell r="E633" t="str">
            <v>NAVARRA</v>
          </cell>
          <cell r="F633" t="str">
            <v>31877</v>
          </cell>
          <cell r="G633" t="str">
            <v>948604639/948604651</v>
          </cell>
          <cell r="H633">
            <v>-1.955992</v>
          </cell>
          <cell r="I633">
            <v>43.058596000000001</v>
          </cell>
          <cell r="J633" t="str">
            <v>034</v>
          </cell>
        </row>
        <row r="634">
          <cell r="A634" t="str">
            <v>16055</v>
          </cell>
          <cell r="B634" t="str">
            <v>PAGOZELAI-I</v>
          </cell>
          <cell r="C634" t="str">
            <v>A-15 PK: 134,5</v>
          </cell>
          <cell r="D634" t="str">
            <v>GORRITI</v>
          </cell>
          <cell r="E634" t="str">
            <v>NAVARRA</v>
          </cell>
          <cell r="F634" t="str">
            <v>31877</v>
          </cell>
          <cell r="G634" t="str">
            <v>948604651/948604657</v>
          </cell>
          <cell r="H634">
            <v>-1.9573210000000001</v>
          </cell>
          <cell r="I634">
            <v>43.059319000000002</v>
          </cell>
          <cell r="J634" t="str">
            <v>034</v>
          </cell>
        </row>
        <row r="635">
          <cell r="A635" t="str">
            <v>16088</v>
          </cell>
          <cell r="B635" t="str">
            <v>SANTA OLIVA</v>
          </cell>
          <cell r="C635" t="str">
            <v>POLIGONO INDUSTRIAL MOLI D'EN SERRA, S/N</v>
          </cell>
          <cell r="D635" t="str">
            <v>SANTA OLIVA</v>
          </cell>
          <cell r="E635" t="str">
            <v>TARRAGONA</v>
          </cell>
          <cell r="F635" t="str">
            <v>43710</v>
          </cell>
          <cell r="G635" t="str">
            <v>666364209</v>
          </cell>
          <cell r="H635">
            <v>1.544313</v>
          </cell>
          <cell r="I635">
            <v>41.236170000000001</v>
          </cell>
          <cell r="J635" t="str">
            <v>034</v>
          </cell>
        </row>
        <row r="636">
          <cell r="A636" t="str">
            <v>16106</v>
          </cell>
          <cell r="B636" t="str">
            <v>BUNYOLA I</v>
          </cell>
          <cell r="C636" t="str">
            <v>C-711 PK: 16,5</v>
          </cell>
          <cell r="D636" t="str">
            <v>BUÑOLA</v>
          </cell>
          <cell r="E636" t="str">
            <v>BALEARES</v>
          </cell>
          <cell r="F636" t="str">
            <v>07110</v>
          </cell>
          <cell r="G636" t="str">
            <v>971613475</v>
          </cell>
          <cell r="H636">
            <v>2.690318</v>
          </cell>
          <cell r="I636">
            <v>39.712758999999998</v>
          </cell>
          <cell r="J636" t="str">
            <v>034</v>
          </cell>
        </row>
        <row r="637">
          <cell r="A637" t="str">
            <v>16126</v>
          </cell>
          <cell r="B637" t="str">
            <v>SAN ANTONIO</v>
          </cell>
          <cell r="C637" t="str">
            <v>N-620A PK: 129</v>
          </cell>
          <cell r="D637" t="str">
            <v>ARROYO DE LA ENCOMIENDA</v>
          </cell>
          <cell r="E637" t="str">
            <v>VALLADOLID</v>
          </cell>
          <cell r="F637" t="str">
            <v>47195</v>
          </cell>
          <cell r="G637" t="str">
            <v>983407595/983234046</v>
          </cell>
          <cell r="H637">
            <v>-4.7729720000000002</v>
          </cell>
          <cell r="I637">
            <v>41.622416999999999</v>
          </cell>
          <cell r="J637" t="str">
            <v>034</v>
          </cell>
        </row>
        <row r="638">
          <cell r="A638" t="str">
            <v>16181</v>
          </cell>
          <cell r="B638" t="str">
            <v>MONTEPINAR</v>
          </cell>
          <cell r="C638" t="str">
            <v>AV-4141 PK: ,9</v>
          </cell>
          <cell r="D638" t="str">
            <v>ORIHUELA</v>
          </cell>
          <cell r="E638" t="str">
            <v>ALICANTE</v>
          </cell>
          <cell r="F638" t="str">
            <v>03300</v>
          </cell>
          <cell r="G638" t="str">
            <v>965369000/629542912</v>
          </cell>
          <cell r="H638">
            <v>-0.95455599999999996</v>
          </cell>
          <cell r="I638">
            <v>38.119528000000003</v>
          </cell>
          <cell r="J638" t="str">
            <v>034</v>
          </cell>
        </row>
        <row r="639">
          <cell r="A639" t="str">
            <v>16185</v>
          </cell>
          <cell r="B639" t="str">
            <v>VILAFRANCA I</v>
          </cell>
          <cell r="C639" t="str">
            <v>C-715 PK: 42,5</v>
          </cell>
          <cell r="D639" t="str">
            <v>VILLAFRANCA DE BONANY</v>
          </cell>
          <cell r="E639" t="str">
            <v>BALEARES</v>
          </cell>
          <cell r="F639" t="str">
            <v>07250</v>
          </cell>
          <cell r="G639" t="str">
            <v>971560604/971560009</v>
          </cell>
          <cell r="H639">
            <v>3.134179</v>
          </cell>
          <cell r="I639">
            <v>39.575530999999998</v>
          </cell>
          <cell r="J639" t="str">
            <v>034</v>
          </cell>
        </row>
        <row r="640">
          <cell r="A640" t="str">
            <v>16198</v>
          </cell>
          <cell r="B640" t="str">
            <v>COSLADA-2</v>
          </cell>
          <cell r="C640" t="str">
            <v>RIOJA, 20, MANZANA S-9, PARCELA 9.6 (CENTRO DE TRANSPORTES DE COSLADA)</v>
          </cell>
          <cell r="D640" t="str">
            <v>COSLADA</v>
          </cell>
          <cell r="E640" t="str">
            <v>MADRID</v>
          </cell>
          <cell r="F640" t="str">
            <v>28821</v>
          </cell>
          <cell r="G640" t="str">
            <v>667452085/667452085</v>
          </cell>
          <cell r="H640">
            <v>-3.557725</v>
          </cell>
          <cell r="I640">
            <v>40.435338000000002</v>
          </cell>
          <cell r="J640" t="str">
            <v>034</v>
          </cell>
        </row>
        <row r="641">
          <cell r="A641" t="str">
            <v>16199</v>
          </cell>
          <cell r="B641" t="str">
            <v>COSLADA-1</v>
          </cell>
          <cell r="C641" t="str">
            <v>RIOJA, 23, MANZANA S-9, PARCELA 9.1 (CENTRO DE TRANSPORTES DE COSLADA)</v>
          </cell>
          <cell r="D641" t="str">
            <v>COSLADA</v>
          </cell>
          <cell r="E641" t="str">
            <v>MADRID</v>
          </cell>
          <cell r="F641" t="str">
            <v>28821</v>
          </cell>
          <cell r="G641" t="str">
            <v>916708204/916708446</v>
          </cell>
          <cell r="H641">
            <v>-3.5596130000000001</v>
          </cell>
          <cell r="I641">
            <v>40.436535999999997</v>
          </cell>
          <cell r="J641" t="str">
            <v>034</v>
          </cell>
        </row>
        <row r="642">
          <cell r="A642" t="str">
            <v>16215</v>
          </cell>
          <cell r="B642" t="str">
            <v>LA MEZQUITA</v>
          </cell>
          <cell r="C642" t="str">
            <v>A-4 PK: 393,5</v>
          </cell>
          <cell r="D642" t="str">
            <v>CORDOBA</v>
          </cell>
          <cell r="E642" t="str">
            <v>CORDOBA</v>
          </cell>
          <cell r="F642" t="str">
            <v>14014</v>
          </cell>
          <cell r="G642" t="str">
            <v>957326462/957324463</v>
          </cell>
          <cell r="H642">
            <v>-4.689889</v>
          </cell>
          <cell r="I642">
            <v>37.893166999999998</v>
          </cell>
          <cell r="J642" t="str">
            <v>034</v>
          </cell>
        </row>
        <row r="643">
          <cell r="A643" t="str">
            <v>16216</v>
          </cell>
          <cell r="B643" t="str">
            <v>CTM-SEVILLA</v>
          </cell>
          <cell r="C643" t="str">
            <v>POLIGONO INDUSTRIAL LA NEGRILLA, PERITO, 6 -  PARCELA 5-7</v>
          </cell>
          <cell r="D643" t="str">
            <v>SEVILLA</v>
          </cell>
          <cell r="E643" t="str">
            <v>SEVILLA</v>
          </cell>
          <cell r="F643" t="str">
            <v>41006</v>
          </cell>
          <cell r="G643" t="str">
            <v>954523902/600860964</v>
          </cell>
          <cell r="H643">
            <v>-5.9377319999999996</v>
          </cell>
          <cell r="I643">
            <v>37.380961999999997</v>
          </cell>
          <cell r="J643" t="str">
            <v>034</v>
          </cell>
        </row>
        <row r="644">
          <cell r="A644" t="str">
            <v>16221</v>
          </cell>
          <cell r="B644" t="str">
            <v>EL ARCO DE MARBELLA</v>
          </cell>
          <cell r="C644" t="str">
            <v>N-340A PK: 182,5</v>
          </cell>
          <cell r="D644" t="str">
            <v>MARBELLA</v>
          </cell>
          <cell r="E644" t="str">
            <v>MALAGA</v>
          </cell>
          <cell r="F644" t="str">
            <v>29600</v>
          </cell>
          <cell r="G644" t="str">
            <v>952764152/952866623</v>
          </cell>
          <cell r="H644">
            <v>-4.8645829999999997</v>
          </cell>
          <cell r="I644">
            <v>36.508555999999999</v>
          </cell>
          <cell r="J644" t="str">
            <v>034</v>
          </cell>
        </row>
        <row r="645">
          <cell r="A645" t="str">
            <v>16222</v>
          </cell>
          <cell r="B645" t="str">
            <v>TUDANCA</v>
          </cell>
          <cell r="C645" t="str">
            <v>A-1 PK: 152,8</v>
          </cell>
          <cell r="D645" t="str">
            <v>FUENTESPINA</v>
          </cell>
          <cell r="E645" t="str">
            <v>BURGOS</v>
          </cell>
          <cell r="F645" t="str">
            <v>09471</v>
          </cell>
          <cell r="G645" t="str">
            <v>947506011/947512352</v>
          </cell>
          <cell r="H645">
            <v>-3.6886130000000001</v>
          </cell>
          <cell r="I645">
            <v>41.623435999999998</v>
          </cell>
          <cell r="J645" t="str">
            <v>034</v>
          </cell>
        </row>
        <row r="646">
          <cell r="A646" t="str">
            <v>16223</v>
          </cell>
          <cell r="B646" t="str">
            <v>LA CARTUJA</v>
          </cell>
          <cell r="C646" t="str">
            <v>N-232 PK: 229,2</v>
          </cell>
          <cell r="D646" t="str">
            <v>CARTUJA BAJA</v>
          </cell>
          <cell r="E646" t="str">
            <v>ZARAGOZA</v>
          </cell>
          <cell r="F646" t="str">
            <v>50720</v>
          </cell>
          <cell r="G646" t="str">
            <v>976500106/976500818</v>
          </cell>
          <cell r="H646">
            <v>-0.816361</v>
          </cell>
          <cell r="I646">
            <v>41.600749999999998</v>
          </cell>
          <cell r="J646" t="str">
            <v>034</v>
          </cell>
        </row>
        <row r="647">
          <cell r="A647" t="str">
            <v>16224</v>
          </cell>
          <cell r="B647" t="str">
            <v>ROMPEOLAS</v>
          </cell>
          <cell r="C647" t="str">
            <v>PUERTO REAL, S/N - ZONA FRANCA CADIZ</v>
          </cell>
          <cell r="D647" t="str">
            <v>CADIZ</v>
          </cell>
          <cell r="E647" t="str">
            <v>CADIZ</v>
          </cell>
          <cell r="F647" t="str">
            <v>11012</v>
          </cell>
          <cell r="G647" t="str">
            <v>956271206/956283715</v>
          </cell>
          <cell r="H647">
            <v>-6.2633330000000003</v>
          </cell>
          <cell r="I647">
            <v>36.495229000000002</v>
          </cell>
          <cell r="J647" t="str">
            <v>034</v>
          </cell>
        </row>
        <row r="648">
          <cell r="A648" t="str">
            <v>16225</v>
          </cell>
          <cell r="B648" t="str">
            <v>VALDEBERNARDO I</v>
          </cell>
          <cell r="C648" t="str">
            <v>AVDA. DEMOCRACIA, 41</v>
          </cell>
          <cell r="D648" t="str">
            <v>MADRID</v>
          </cell>
          <cell r="E648" t="str">
            <v>MADRID</v>
          </cell>
          <cell r="F648" t="str">
            <v>28032</v>
          </cell>
          <cell r="G648" t="str">
            <v>913710671</v>
          </cell>
          <cell r="H648">
            <v>-3.6161080000000001</v>
          </cell>
          <cell r="I648">
            <v>40.400666000000001</v>
          </cell>
          <cell r="J648" t="str">
            <v>034</v>
          </cell>
        </row>
        <row r="649">
          <cell r="A649" t="str">
            <v>16226</v>
          </cell>
          <cell r="B649" t="str">
            <v>VALDEBERNARDO II</v>
          </cell>
          <cell r="C649" t="str">
            <v>AVDA. DEMOCRACIA, 62</v>
          </cell>
          <cell r="D649" t="str">
            <v>MADRID</v>
          </cell>
          <cell r="E649" t="str">
            <v>MADRID</v>
          </cell>
          <cell r="F649" t="str">
            <v>28032</v>
          </cell>
          <cell r="G649" t="str">
            <v>913050948</v>
          </cell>
          <cell r="H649">
            <v>-3.615345</v>
          </cell>
          <cell r="I649">
            <v>40.400539000000002</v>
          </cell>
          <cell r="J649" t="str">
            <v>034</v>
          </cell>
        </row>
        <row r="650">
          <cell r="A650" t="str">
            <v>16227</v>
          </cell>
          <cell r="B650" t="str">
            <v>GARCIMUÑOZ-1</v>
          </cell>
          <cell r="C650" t="str">
            <v>A-3 PK: 161,9</v>
          </cell>
          <cell r="D650" t="str">
            <v>CASTILLO DE GARCIMUÑOZ</v>
          </cell>
          <cell r="E650" t="str">
            <v>CUENCA</v>
          </cell>
          <cell r="F650" t="str">
            <v>16623</v>
          </cell>
          <cell r="G650" t="str">
            <v>969148400/690192058</v>
          </cell>
          <cell r="H650">
            <v>-2.3305560000000001</v>
          </cell>
          <cell r="I650">
            <v>39.638249999999999</v>
          </cell>
          <cell r="J650" t="str">
            <v>034</v>
          </cell>
        </row>
        <row r="651">
          <cell r="A651" t="str">
            <v>16228</v>
          </cell>
          <cell r="B651" t="str">
            <v>GARCIMUÑOZ-2</v>
          </cell>
          <cell r="C651" t="str">
            <v>A-3 PK: 162,1</v>
          </cell>
          <cell r="D651" t="str">
            <v>CASTILLO DE GARCIMUÑOZ</v>
          </cell>
          <cell r="E651" t="str">
            <v>CUENCA</v>
          </cell>
          <cell r="F651" t="str">
            <v>16623</v>
          </cell>
          <cell r="G651" t="str">
            <v>690192058</v>
          </cell>
          <cell r="H651">
            <v>-2.3280280000000002</v>
          </cell>
          <cell r="I651">
            <v>39.638556000000001</v>
          </cell>
          <cell r="J651" t="str">
            <v>034</v>
          </cell>
        </row>
        <row r="652">
          <cell r="A652" t="str">
            <v>16229</v>
          </cell>
          <cell r="B652" t="str">
            <v>SAN VALERO</v>
          </cell>
          <cell r="C652" t="str">
            <v>N-II PK: 329,6</v>
          </cell>
          <cell r="D652" t="str">
            <v>ZARAGOZA</v>
          </cell>
          <cell r="E652" t="str">
            <v>ZARAGOZA</v>
          </cell>
          <cell r="F652" t="str">
            <v>50016</v>
          </cell>
          <cell r="G652" t="str">
            <v>976574677</v>
          </cell>
          <cell r="H652">
            <v>-0.80750299999999997</v>
          </cell>
          <cell r="I652">
            <v>41.658901999999998</v>
          </cell>
          <cell r="J652" t="str">
            <v>034</v>
          </cell>
        </row>
        <row r="653">
          <cell r="A653" t="str">
            <v>16230</v>
          </cell>
          <cell r="B653" t="str">
            <v>CIENTO TRES-2</v>
          </cell>
          <cell r="C653" t="str">
            <v>A-2 PK: 101,8</v>
          </cell>
          <cell r="D653" t="str">
            <v>ALMADRONES</v>
          </cell>
          <cell r="E653" t="str">
            <v>GUADALAJARA</v>
          </cell>
          <cell r="F653" t="str">
            <v>19490</v>
          </cell>
          <cell r="G653" t="str">
            <v>949285562/949285562</v>
          </cell>
          <cell r="H653">
            <v>-2.7599170000000002</v>
          </cell>
          <cell r="I653">
            <v>40.896417</v>
          </cell>
          <cell r="J653" t="str">
            <v>034</v>
          </cell>
        </row>
        <row r="654">
          <cell r="A654" t="str">
            <v>16236</v>
          </cell>
          <cell r="B654" t="str">
            <v>PILAR DE LA HORADADA II</v>
          </cell>
          <cell r="C654" t="str">
            <v>A-353 PK: 33,5</v>
          </cell>
          <cell r="D654" t="str">
            <v>PILAR DE LA HORADADA</v>
          </cell>
          <cell r="E654" t="str">
            <v>ALICANTE</v>
          </cell>
          <cell r="F654" t="str">
            <v>03190</v>
          </cell>
          <cell r="G654" t="str">
            <v>966767078/908040248</v>
          </cell>
          <cell r="H654">
            <v>-0.80063899999999999</v>
          </cell>
          <cell r="I654">
            <v>37.871167</v>
          </cell>
          <cell r="J654" t="str">
            <v>034</v>
          </cell>
        </row>
        <row r="655">
          <cell r="A655" t="str">
            <v>16257</v>
          </cell>
          <cell r="B655" t="str">
            <v>EL CATLLAR</v>
          </cell>
          <cell r="C655" t="str">
            <v>TP-2021 PK: 12</v>
          </cell>
          <cell r="D655" t="str">
            <v>CATLLAR</v>
          </cell>
          <cell r="E655" t="str">
            <v>TARRAGONA</v>
          </cell>
          <cell r="F655" t="str">
            <v>43764</v>
          </cell>
          <cell r="G655" t="str">
            <v>977626840</v>
          </cell>
          <cell r="H655">
            <v>1.2716670000000001</v>
          </cell>
          <cell r="I655">
            <v>41.158611000000001</v>
          </cell>
          <cell r="J655" t="str">
            <v>034</v>
          </cell>
        </row>
        <row r="656">
          <cell r="A656" t="str">
            <v>16272</v>
          </cell>
          <cell r="B656" t="str">
            <v>LA JARA</v>
          </cell>
          <cell r="C656" t="str">
            <v>A-480 PK: 24,1</v>
          </cell>
          <cell r="D656" t="str">
            <v>CHIPIONA</v>
          </cell>
          <cell r="E656" t="str">
            <v>CADIZ</v>
          </cell>
          <cell r="F656" t="str">
            <v>11550</v>
          </cell>
          <cell r="G656" t="str">
            <v>956374602/956389204</v>
          </cell>
          <cell r="H656">
            <v>-6.3852060000000002</v>
          </cell>
          <cell r="I656">
            <v>36.746823999999997</v>
          </cell>
          <cell r="J656" t="str">
            <v>034</v>
          </cell>
        </row>
        <row r="657">
          <cell r="A657" t="str">
            <v>16273</v>
          </cell>
          <cell r="B657" t="str">
            <v>CORAZON DE MARIA</v>
          </cell>
          <cell r="C657" t="str">
            <v>CORAZON DE MARIA, FRENTE AL NUMERO 11</v>
          </cell>
          <cell r="D657" t="str">
            <v>MADRID</v>
          </cell>
          <cell r="E657" t="str">
            <v>MADRID</v>
          </cell>
          <cell r="F657" t="str">
            <v>28002</v>
          </cell>
          <cell r="G657" t="str">
            <v>915100597/916512285</v>
          </cell>
          <cell r="H657">
            <v>-3.6695000000000002</v>
          </cell>
          <cell r="I657">
            <v>40.441611000000002</v>
          </cell>
          <cell r="J657" t="str">
            <v>034</v>
          </cell>
        </row>
        <row r="658">
          <cell r="A658" t="str">
            <v>16299</v>
          </cell>
          <cell r="B658" t="str">
            <v>VILAFRANCA II</v>
          </cell>
          <cell r="C658" t="str">
            <v>C-715 PK: 42,5</v>
          </cell>
          <cell r="D658" t="str">
            <v>PETRA</v>
          </cell>
          <cell r="E658" t="str">
            <v>BALEARES</v>
          </cell>
          <cell r="F658" t="str">
            <v>07520</v>
          </cell>
          <cell r="G658" t="str">
            <v>971560411/685929070</v>
          </cell>
          <cell r="H658">
            <v>3.1338330000000001</v>
          </cell>
          <cell r="I658">
            <v>39.576110999999997</v>
          </cell>
          <cell r="J658" t="str">
            <v>034</v>
          </cell>
        </row>
        <row r="659">
          <cell r="A659" t="str">
            <v>16321</v>
          </cell>
          <cell r="B659" t="str">
            <v>SANSE</v>
          </cell>
          <cell r="C659" t="str">
            <v>AVDA. TENERIFE, 14  (JUNTO A DRAGADOS)</v>
          </cell>
          <cell r="D659" t="str">
            <v>SAN SEBASTIAN DE LOS REYES</v>
          </cell>
          <cell r="E659" t="str">
            <v>MADRID</v>
          </cell>
          <cell r="F659" t="str">
            <v>28709</v>
          </cell>
          <cell r="G659" t="str">
            <v>916239805</v>
          </cell>
          <cell r="H659">
            <v>-3.62175</v>
          </cell>
          <cell r="I659">
            <v>40.559528</v>
          </cell>
          <cell r="J659" t="str">
            <v>034</v>
          </cell>
        </row>
        <row r="660">
          <cell r="A660" t="str">
            <v>16342</v>
          </cell>
          <cell r="B660" t="str">
            <v>LA CAROLINA I</v>
          </cell>
          <cell r="C660" t="str">
            <v>A-4 PK: 265</v>
          </cell>
          <cell r="D660" t="str">
            <v>LA CAROLINA</v>
          </cell>
          <cell r="E660" t="str">
            <v>JAEN</v>
          </cell>
          <cell r="F660" t="str">
            <v>23200</v>
          </cell>
          <cell r="G660" t="str">
            <v>953125198/680197086</v>
          </cell>
          <cell r="H660">
            <v>-3.5891120000000001</v>
          </cell>
          <cell r="I660">
            <v>38.295149000000002</v>
          </cell>
          <cell r="J660" t="str">
            <v>034</v>
          </cell>
        </row>
        <row r="661">
          <cell r="A661" t="str">
            <v>16344</v>
          </cell>
          <cell r="B661" t="str">
            <v>CASAR DE CACERES</v>
          </cell>
          <cell r="C661" t="str">
            <v>A-38 PK: 8,3</v>
          </cell>
          <cell r="D661" t="str">
            <v>CASAR DE CACERES</v>
          </cell>
          <cell r="E661" t="str">
            <v>CACERES</v>
          </cell>
          <cell r="F661" t="str">
            <v>10190</v>
          </cell>
          <cell r="G661" t="str">
            <v>927291661/927291777</v>
          </cell>
          <cell r="H661">
            <v>-6.4117499999999996</v>
          </cell>
          <cell r="I661">
            <v>39.546832999999999</v>
          </cell>
          <cell r="J661" t="str">
            <v>034</v>
          </cell>
        </row>
        <row r="662">
          <cell r="A662" t="str">
            <v>16346</v>
          </cell>
          <cell r="B662" t="str">
            <v>SUBMARINO PERAL</v>
          </cell>
          <cell r="C662" t="str">
            <v>VIA B-3, PENETRACION AL PUERTO, PK 1.4</v>
          </cell>
          <cell r="D662" t="str">
            <v>CARTAGENA</v>
          </cell>
          <cell r="E662" t="str">
            <v>MURCIA</v>
          </cell>
          <cell r="F662" t="str">
            <v>30202</v>
          </cell>
          <cell r="G662" t="str">
            <v>968503677</v>
          </cell>
          <cell r="H662">
            <v>-0.96840499999999996</v>
          </cell>
          <cell r="I662">
            <v>37.595314999999999</v>
          </cell>
          <cell r="J662" t="str">
            <v>034</v>
          </cell>
        </row>
        <row r="663">
          <cell r="A663" t="str">
            <v>16365</v>
          </cell>
          <cell r="B663" t="str">
            <v>CASTAÑARES</v>
          </cell>
          <cell r="C663" t="str">
            <v>A-432 PK: 45,5</v>
          </cell>
          <cell r="D663" t="str">
            <v>CAZALLA DE LA SIERRA</v>
          </cell>
          <cell r="E663" t="str">
            <v>SEVILLA</v>
          </cell>
          <cell r="F663" t="str">
            <v>41370</v>
          </cell>
          <cell r="G663" t="str">
            <v>954883361/608556846</v>
          </cell>
          <cell r="H663">
            <v>-5.7632219999999998</v>
          </cell>
          <cell r="I663">
            <v>37.922249999999998</v>
          </cell>
          <cell r="J663" t="str">
            <v>034</v>
          </cell>
        </row>
        <row r="664">
          <cell r="A664" t="str">
            <v>16393</v>
          </cell>
          <cell r="B664" t="str">
            <v>CHINCHON</v>
          </cell>
          <cell r="C664" t="str">
            <v>M-311 PK: 19,4</v>
          </cell>
          <cell r="D664" t="str">
            <v>CHINCHON</v>
          </cell>
          <cell r="E664" t="str">
            <v>MADRID</v>
          </cell>
          <cell r="F664" t="str">
            <v>28370</v>
          </cell>
          <cell r="G664" t="str">
            <v>918940100/918935092</v>
          </cell>
          <cell r="H664">
            <v>-3.42822</v>
          </cell>
          <cell r="I664">
            <v>40.147100999999999</v>
          </cell>
          <cell r="J664" t="str">
            <v>034</v>
          </cell>
        </row>
        <row r="665">
          <cell r="A665" t="str">
            <v>16396</v>
          </cell>
          <cell r="B665" t="str">
            <v>OLOT</v>
          </cell>
          <cell r="C665" t="str">
            <v>AVENIDA DOCTOR ZAMENHOF, S/N</v>
          </cell>
          <cell r="D665" t="str">
            <v>OLOT</v>
          </cell>
          <cell r="E665" t="str">
            <v>GERONA</v>
          </cell>
          <cell r="F665" t="str">
            <v>17800</v>
          </cell>
          <cell r="G665" t="str">
            <v>972272649</v>
          </cell>
          <cell r="H665">
            <v>2.499444</v>
          </cell>
          <cell r="I665">
            <v>42.187888999999998</v>
          </cell>
          <cell r="J665" t="str">
            <v>034</v>
          </cell>
        </row>
        <row r="666">
          <cell r="A666" t="str">
            <v>16411</v>
          </cell>
          <cell r="B666" t="str">
            <v>LA CAMPIÑA</v>
          </cell>
          <cell r="C666" t="str">
            <v>A-4 PK: 460,9</v>
          </cell>
          <cell r="D666" t="str">
            <v>ECIJA</v>
          </cell>
          <cell r="E666" t="str">
            <v>SEVILLA</v>
          </cell>
          <cell r="F666" t="str">
            <v>41400</v>
          </cell>
          <cell r="G666" t="str">
            <v>954831771/645817314</v>
          </cell>
          <cell r="H666">
            <v>-5.1555070000000001</v>
          </cell>
          <cell r="I666">
            <v>37.523153999999998</v>
          </cell>
          <cell r="J666" t="str">
            <v>034</v>
          </cell>
        </row>
        <row r="667">
          <cell r="A667" t="str">
            <v>16421</v>
          </cell>
          <cell r="B667" t="str">
            <v>SAN VICENTE DE BAÑA</v>
          </cell>
          <cell r="C667" t="str">
            <v>LC-444 PK: ,8</v>
          </cell>
          <cell r="D667" t="str">
            <v>SAN VICENTE-LA BAÑA</v>
          </cell>
          <cell r="E667" t="str">
            <v>LA CORUÑA</v>
          </cell>
          <cell r="F667" t="str">
            <v>15863</v>
          </cell>
          <cell r="G667" t="str">
            <v>981886693</v>
          </cell>
          <cell r="H667">
            <v>-8.7512220000000003</v>
          </cell>
          <cell r="I667">
            <v>42.957250000000002</v>
          </cell>
          <cell r="J667" t="str">
            <v>034</v>
          </cell>
        </row>
        <row r="668">
          <cell r="A668" t="str">
            <v>16436</v>
          </cell>
          <cell r="B668" t="str">
            <v>ARANDA DE DUERO</v>
          </cell>
          <cell r="C668" t="str">
            <v>C. BEMPOSTA, POLIGONO INDUSTRIAL ALLENDEDUERO, PARCELA 145 R-97</v>
          </cell>
          <cell r="D668" t="str">
            <v>ARANDA DE DUERO</v>
          </cell>
          <cell r="E668" t="str">
            <v>BURGOS</v>
          </cell>
          <cell r="F668" t="str">
            <v>09400</v>
          </cell>
          <cell r="G668" t="str">
            <v>947569062</v>
          </cell>
          <cell r="H668">
            <v>-3.7071390000000002</v>
          </cell>
          <cell r="I668">
            <v>41.670250000000003</v>
          </cell>
          <cell r="J668" t="str">
            <v>034</v>
          </cell>
        </row>
        <row r="669">
          <cell r="A669" t="str">
            <v>16442</v>
          </cell>
          <cell r="B669" t="str">
            <v>BALCON DE JUCAR</v>
          </cell>
          <cell r="C669" t="str">
            <v>A-35 PK: 655,6</v>
          </cell>
          <cell r="D669" t="str">
            <v>ALBERIQUE</v>
          </cell>
          <cell r="E669" t="str">
            <v>VALENCIA</v>
          </cell>
          <cell r="F669" t="str">
            <v>46260</v>
          </cell>
          <cell r="G669" t="str">
            <v>672344388</v>
          </cell>
          <cell r="H669">
            <v>-0.53763899999999998</v>
          </cell>
          <cell r="I669">
            <v>39.089806000000003</v>
          </cell>
          <cell r="J669" t="str">
            <v>034</v>
          </cell>
        </row>
        <row r="670">
          <cell r="A670" t="str">
            <v>16443</v>
          </cell>
          <cell r="B670" t="str">
            <v>COR DEL DELTA</v>
          </cell>
          <cell r="C670" t="str">
            <v>AVDA. CATALUÑA, 208-210</v>
          </cell>
          <cell r="D670" t="str">
            <v>SAN JAIME DE ENVEIJA</v>
          </cell>
          <cell r="E670" t="str">
            <v>TARRAGONA</v>
          </cell>
          <cell r="F670" t="str">
            <v>43877</v>
          </cell>
          <cell r="G670" t="str">
            <v>977468536/621293209</v>
          </cell>
          <cell r="H670">
            <v>0.72673600000000005</v>
          </cell>
          <cell r="I670">
            <v>40.706114999999997</v>
          </cell>
          <cell r="J670" t="str">
            <v>034</v>
          </cell>
        </row>
        <row r="671">
          <cell r="A671" t="str">
            <v>16444</v>
          </cell>
          <cell r="B671" t="str">
            <v>CURTIS</v>
          </cell>
          <cell r="C671" t="str">
            <v>N-634 PK: 658,9</v>
          </cell>
          <cell r="D671" t="str">
            <v>CURTIS</v>
          </cell>
          <cell r="E671" t="str">
            <v>LA CORUÑA</v>
          </cell>
          <cell r="F671" t="str">
            <v>15310</v>
          </cell>
          <cell r="G671" t="str">
            <v>981195794/981195801</v>
          </cell>
          <cell r="H671">
            <v>-7.9680429999999998</v>
          </cell>
          <cell r="I671">
            <v>43.181252999999998</v>
          </cell>
          <cell r="J671" t="str">
            <v>034</v>
          </cell>
        </row>
        <row r="672">
          <cell r="A672" t="str">
            <v>16445</v>
          </cell>
          <cell r="B672" t="str">
            <v>PUNT DEL MONTSENY</v>
          </cell>
          <cell r="C672" t="str">
            <v>BV-5301 PK: 3</v>
          </cell>
          <cell r="D672" t="str">
            <v>SANTA MARIA DE PALAUTORDERA</v>
          </cell>
          <cell r="E672" t="str">
            <v>BARCELONA</v>
          </cell>
          <cell r="F672" t="str">
            <v>08460</v>
          </cell>
          <cell r="G672" t="str">
            <v>938483013/683530813</v>
          </cell>
          <cell r="H672">
            <v>2.4436239999999998</v>
          </cell>
          <cell r="I672">
            <v>41.686034999999997</v>
          </cell>
          <cell r="J672" t="str">
            <v>034</v>
          </cell>
        </row>
        <row r="673">
          <cell r="A673" t="str">
            <v>16446</v>
          </cell>
          <cell r="B673" t="str">
            <v>TRUCK COSLADA</v>
          </cell>
          <cell r="C673" t="str">
            <v>AVDA. DE ITALIA, S/N - SUPERMANZANA S-7, PARCELA F, C.T.C.</v>
          </cell>
          <cell r="D673" t="str">
            <v>COSLADA</v>
          </cell>
          <cell r="E673" t="str">
            <v>MADRID</v>
          </cell>
          <cell r="F673" t="str">
            <v>28821</v>
          </cell>
          <cell r="G673" t="str">
            <v>916708028/916708029</v>
          </cell>
          <cell r="H673">
            <v>-3.5544210000000001</v>
          </cell>
          <cell r="I673">
            <v>40.435656999999999</v>
          </cell>
          <cell r="J673" t="str">
            <v>034</v>
          </cell>
        </row>
        <row r="674">
          <cell r="A674" t="str">
            <v>16447</v>
          </cell>
          <cell r="B674" t="str">
            <v>ANERO</v>
          </cell>
          <cell r="C674" t="str">
            <v>A-8 PK: 194</v>
          </cell>
          <cell r="D674" t="str">
            <v>ANERO</v>
          </cell>
          <cell r="E674" t="str">
            <v>CANTABRIA</v>
          </cell>
          <cell r="F674" t="str">
            <v>39794</v>
          </cell>
          <cell r="G674" t="str">
            <v>942507297/683517962</v>
          </cell>
          <cell r="H674">
            <v>-3.6649949999999998</v>
          </cell>
          <cell r="I674">
            <v>43.391055000000001</v>
          </cell>
          <cell r="J674" t="str">
            <v>034</v>
          </cell>
        </row>
        <row r="675">
          <cell r="A675" t="str">
            <v>16454</v>
          </cell>
          <cell r="B675" t="str">
            <v>LA CHIMENEA</v>
          </cell>
          <cell r="C675" t="str">
            <v>N-340A PK: 653,3</v>
          </cell>
          <cell r="D675" t="str">
            <v>ALCANTARILLA</v>
          </cell>
          <cell r="E675" t="str">
            <v>MURCIA</v>
          </cell>
          <cell r="F675" t="str">
            <v>30820</v>
          </cell>
          <cell r="G675" t="str">
            <v>968890866/968891653</v>
          </cell>
          <cell r="H675">
            <v>-1.203389</v>
          </cell>
          <cell r="I675">
            <v>37.972943999999998</v>
          </cell>
          <cell r="J675" t="str">
            <v>034</v>
          </cell>
        </row>
        <row r="676">
          <cell r="A676" t="str">
            <v>16470</v>
          </cell>
          <cell r="B676" t="str">
            <v>FARO</v>
          </cell>
          <cell r="C676" t="str">
            <v>A-316 PK: 104,5</v>
          </cell>
          <cell r="D676" t="str">
            <v>ALCAUDETE</v>
          </cell>
          <cell r="E676" t="str">
            <v>JAEN</v>
          </cell>
          <cell r="F676" t="str">
            <v>23660</v>
          </cell>
          <cell r="G676" t="str">
            <v>953120915/639130119</v>
          </cell>
          <cell r="H676">
            <v>-4.1312499999999996</v>
          </cell>
          <cell r="I676">
            <v>37.587833000000003</v>
          </cell>
          <cell r="J676" t="str">
            <v>034</v>
          </cell>
        </row>
        <row r="677">
          <cell r="A677" t="str">
            <v>16488</v>
          </cell>
          <cell r="B677" t="str">
            <v>BUNYOLA II</v>
          </cell>
          <cell r="C677" t="str">
            <v>C-711 PK: 16,5</v>
          </cell>
          <cell r="D677" t="str">
            <v>BUÑOLA</v>
          </cell>
          <cell r="E677" t="str">
            <v>BALEARES</v>
          </cell>
          <cell r="F677" t="str">
            <v>07110</v>
          </cell>
          <cell r="G677" t="str">
            <v>971613927</v>
          </cell>
          <cell r="H677">
            <v>2.6895989999999999</v>
          </cell>
          <cell r="I677">
            <v>39.712936999999997</v>
          </cell>
          <cell r="J677" t="str">
            <v>034</v>
          </cell>
        </row>
        <row r="678">
          <cell r="A678" t="str">
            <v>16511</v>
          </cell>
          <cell r="B678" t="str">
            <v>PINEDA</v>
          </cell>
          <cell r="C678" t="str">
            <v>N-II PK: 670</v>
          </cell>
          <cell r="D678" t="str">
            <v>PINEDA</v>
          </cell>
          <cell r="E678" t="str">
            <v>BARCELONA</v>
          </cell>
          <cell r="F678" t="str">
            <v>08397</v>
          </cell>
          <cell r="G678" t="str">
            <v>937671957/689535207</v>
          </cell>
          <cell r="H678">
            <v>2.6739169999999999</v>
          </cell>
          <cell r="I678">
            <v>41.622943999999997</v>
          </cell>
          <cell r="J678" t="str">
            <v>034</v>
          </cell>
        </row>
        <row r="679">
          <cell r="A679" t="str">
            <v>16546</v>
          </cell>
          <cell r="B679" t="str">
            <v>ARANAOIL</v>
          </cell>
          <cell r="C679" t="str">
            <v>A-1503 PK: 20,1</v>
          </cell>
          <cell r="D679" t="str">
            <v>ILLUECA</v>
          </cell>
          <cell r="E679" t="str">
            <v>ZARAGOZA</v>
          </cell>
          <cell r="F679" t="str">
            <v>50250</v>
          </cell>
          <cell r="G679" t="str">
            <v>976822440/976820490</v>
          </cell>
          <cell r="H679">
            <v>-1.6180559999999999</v>
          </cell>
          <cell r="I679">
            <v>41.531944000000003</v>
          </cell>
          <cell r="J679" t="str">
            <v>034</v>
          </cell>
        </row>
        <row r="680">
          <cell r="A680" t="str">
            <v>16550</v>
          </cell>
          <cell r="B680" t="str">
            <v>CHILCHES</v>
          </cell>
          <cell r="C680" t="str">
            <v>N-340 PK: 950</v>
          </cell>
          <cell r="D680" t="str">
            <v>CHILCHES</v>
          </cell>
          <cell r="E680" t="str">
            <v>CASTELLON</v>
          </cell>
          <cell r="F680" t="str">
            <v>12592</v>
          </cell>
          <cell r="G680" t="str">
            <v>964583058</v>
          </cell>
          <cell r="H680">
            <v>-0.181451</v>
          </cell>
          <cell r="I680">
            <v>39.795743999999999</v>
          </cell>
          <cell r="J680" t="str">
            <v>034</v>
          </cell>
        </row>
        <row r="681">
          <cell r="A681" t="str">
            <v>16563</v>
          </cell>
          <cell r="B681" t="str">
            <v>MIGUEL ESTEBAN</v>
          </cell>
          <cell r="C681" t="str">
            <v>CM-310 PK: 18,6</v>
          </cell>
          <cell r="D681" t="str">
            <v>MIGUEL ESTEBAN</v>
          </cell>
          <cell r="E681" t="str">
            <v>TOLEDO</v>
          </cell>
          <cell r="F681" t="str">
            <v>45830</v>
          </cell>
          <cell r="G681" t="str">
            <v>687603267</v>
          </cell>
          <cell r="H681">
            <v>-3.0807500000000001</v>
          </cell>
          <cell r="I681">
            <v>39.525528000000001</v>
          </cell>
          <cell r="J681" t="str">
            <v>034</v>
          </cell>
        </row>
        <row r="682">
          <cell r="A682" t="str">
            <v>16600</v>
          </cell>
          <cell r="B682" t="str">
            <v>EL OASIS</v>
          </cell>
          <cell r="C682" t="str">
            <v>A-44 PK: 57,4</v>
          </cell>
          <cell r="D682" t="str">
            <v>CARCHEL</v>
          </cell>
          <cell r="E682" t="str">
            <v>JAEN</v>
          </cell>
          <cell r="F682" t="str">
            <v>23191</v>
          </cell>
          <cell r="G682" t="str">
            <v>953302470</v>
          </cell>
          <cell r="H682">
            <v>-3.6262660000000002</v>
          </cell>
          <cell r="I682">
            <v>37.678553899999997</v>
          </cell>
          <cell r="J682" t="str">
            <v>034</v>
          </cell>
        </row>
        <row r="683">
          <cell r="A683" t="str">
            <v>16617</v>
          </cell>
          <cell r="B683" t="str">
            <v>VILANOVA-4</v>
          </cell>
          <cell r="C683" t="str">
            <v>RONDA EUROPA, S/N - CRUCE CON RONDA IBERICA</v>
          </cell>
          <cell r="D683" t="str">
            <v>VILLANUEVA Y GELTRU</v>
          </cell>
          <cell r="E683" t="str">
            <v>BARCELONA</v>
          </cell>
          <cell r="F683" t="str">
            <v>08800</v>
          </cell>
          <cell r="G683" t="str">
            <v>938939445/936657373</v>
          </cell>
          <cell r="H683">
            <v>1.7362310000000001</v>
          </cell>
          <cell r="I683">
            <v>41.232318999999997</v>
          </cell>
          <cell r="J683" t="str">
            <v>034</v>
          </cell>
        </row>
        <row r="684">
          <cell r="A684" t="str">
            <v>16618</v>
          </cell>
          <cell r="B684" t="str">
            <v>EXGA AVDA. MADRID</v>
          </cell>
          <cell r="C684" t="str">
            <v>AVDA. MADRID, 73</v>
          </cell>
          <cell r="D684" t="str">
            <v>VIGO</v>
          </cell>
          <cell r="E684" t="str">
            <v>PONTEVEDRA</v>
          </cell>
          <cell r="F684" t="str">
            <v>36214</v>
          </cell>
          <cell r="G684" t="str">
            <v>986279475</v>
          </cell>
          <cell r="H684">
            <v>-8.7084349999999997</v>
          </cell>
          <cell r="I684">
            <v>42.222867000000001</v>
          </cell>
          <cell r="J684" t="str">
            <v>034</v>
          </cell>
        </row>
        <row r="685">
          <cell r="A685" t="str">
            <v>16654</v>
          </cell>
          <cell r="B685" t="str">
            <v>MUTILVA-I</v>
          </cell>
          <cell r="C685" t="str">
            <v>N-135 PK: 5,6</v>
          </cell>
          <cell r="D685" t="str">
            <v>MUTILVA ALTA</v>
          </cell>
          <cell r="E685" t="str">
            <v>NAVARRA</v>
          </cell>
          <cell r="F685" t="str">
            <v>31192</v>
          </cell>
          <cell r="G685" t="str">
            <v>948247070/636106307</v>
          </cell>
          <cell r="H685">
            <v>-1.6126670000000001</v>
          </cell>
          <cell r="I685">
            <v>42.801749999999998</v>
          </cell>
          <cell r="J685" t="str">
            <v>034</v>
          </cell>
        </row>
        <row r="686">
          <cell r="A686" t="str">
            <v>16655</v>
          </cell>
          <cell r="B686" t="str">
            <v>MUTILVA-II</v>
          </cell>
          <cell r="C686" t="str">
            <v>N-135 PK: 5,6</v>
          </cell>
          <cell r="D686" t="str">
            <v>MUTILVA ALTA</v>
          </cell>
          <cell r="E686" t="str">
            <v>NAVARRA</v>
          </cell>
          <cell r="F686" t="str">
            <v>31192</v>
          </cell>
          <cell r="G686" t="str">
            <v>948247070/636106307</v>
          </cell>
          <cell r="H686">
            <v>-1.6116109999999999</v>
          </cell>
          <cell r="I686">
            <v>42.800611000000004</v>
          </cell>
          <cell r="J686" t="str">
            <v>034</v>
          </cell>
        </row>
        <row r="687">
          <cell r="A687" t="str">
            <v>16664</v>
          </cell>
          <cell r="B687" t="str">
            <v>CANFRANC</v>
          </cell>
          <cell r="C687" t="str">
            <v>N-330 PK: 664,1</v>
          </cell>
          <cell r="D687" t="str">
            <v>CANFRANC- ESTACION</v>
          </cell>
          <cell r="E687" t="str">
            <v>HUESCA</v>
          </cell>
          <cell r="F687" t="str">
            <v>22880</v>
          </cell>
          <cell r="G687" t="str">
            <v>974372192/974372192</v>
          </cell>
          <cell r="H687">
            <v>-0.52462299999999995</v>
          </cell>
          <cell r="I687">
            <v>42.723115999999997</v>
          </cell>
          <cell r="J687" t="str">
            <v>034</v>
          </cell>
        </row>
        <row r="688">
          <cell r="A688" t="str">
            <v>16675</v>
          </cell>
          <cell r="B688" t="str">
            <v>ATALAYA</v>
          </cell>
          <cell r="C688" t="str">
            <v>C-327 PK: 103,9</v>
          </cell>
          <cell r="D688" t="str">
            <v>CABRA</v>
          </cell>
          <cell r="E688" t="str">
            <v>CORDOBA</v>
          </cell>
          <cell r="F688" t="str">
            <v>14940</v>
          </cell>
          <cell r="G688" t="str">
            <v>957523170</v>
          </cell>
          <cell r="H688">
            <v>-4.4379999999999997</v>
          </cell>
          <cell r="I688">
            <v>37.481332999999999</v>
          </cell>
          <cell r="J688" t="str">
            <v>034</v>
          </cell>
        </row>
        <row r="689">
          <cell r="A689" t="str">
            <v>16677</v>
          </cell>
          <cell r="B689" t="str">
            <v>CTM-MALAGA</v>
          </cell>
          <cell r="C689" t="str">
            <v>POLIGONO INDUSTRIAL TREVELEZ - C/OFFENBACH, S/N</v>
          </cell>
          <cell r="D689" t="str">
            <v>MALAGA</v>
          </cell>
          <cell r="E689" t="str">
            <v>MALAGA</v>
          </cell>
          <cell r="F689" t="str">
            <v>29010</v>
          </cell>
          <cell r="G689" t="str">
            <v>900100269</v>
          </cell>
          <cell r="H689">
            <v>-4.5119170000000004</v>
          </cell>
          <cell r="I689">
            <v>36.712833000000003</v>
          </cell>
          <cell r="J689" t="str">
            <v>034</v>
          </cell>
        </row>
        <row r="690">
          <cell r="A690" t="str">
            <v>16699</v>
          </cell>
          <cell r="B690" t="str">
            <v>SANTA ELENA</v>
          </cell>
          <cell r="C690" t="str">
            <v>N-340A PK: 673</v>
          </cell>
          <cell r="D690" t="str">
            <v>COBATILLAS</v>
          </cell>
          <cell r="E690" t="str">
            <v>MURCIA</v>
          </cell>
          <cell r="F690" t="str">
            <v>30163</v>
          </cell>
          <cell r="G690" t="str">
            <v>968861361/968864226</v>
          </cell>
          <cell r="H690">
            <v>-1.0767659999999999</v>
          </cell>
          <cell r="I690">
            <v>38.052045</v>
          </cell>
          <cell r="J690" t="str">
            <v>034</v>
          </cell>
        </row>
        <row r="691">
          <cell r="A691" t="str">
            <v>16721</v>
          </cell>
          <cell r="B691" t="str">
            <v>VEGA DE PAS</v>
          </cell>
          <cell r="C691" t="str">
            <v>S-564 PK: 11</v>
          </cell>
          <cell r="D691" t="str">
            <v>VEGA DE PAS</v>
          </cell>
          <cell r="E691" t="str">
            <v>CANTABRIA</v>
          </cell>
          <cell r="F691" t="str">
            <v>39685</v>
          </cell>
          <cell r="G691" t="str">
            <v>942595102/942391992</v>
          </cell>
          <cell r="H691">
            <v>-3.797139</v>
          </cell>
          <cell r="I691">
            <v>43.157305999999998</v>
          </cell>
          <cell r="J691" t="str">
            <v>034</v>
          </cell>
        </row>
        <row r="692">
          <cell r="A692" t="str">
            <v>16729</v>
          </cell>
          <cell r="B692" t="str">
            <v>ES AS NEVES</v>
          </cell>
          <cell r="C692" t="str">
            <v>CP-9006 PK: ,4</v>
          </cell>
          <cell r="D692" t="str">
            <v>PUENTEAREAS</v>
          </cell>
          <cell r="E692" t="str">
            <v>PONTEVEDRA</v>
          </cell>
          <cell r="F692" t="str">
            <v>36860</v>
          </cell>
          <cell r="G692" t="str">
            <v>613140398</v>
          </cell>
          <cell r="H692">
            <v>-8.5001110000000004</v>
          </cell>
          <cell r="I692">
            <v>42.170389</v>
          </cell>
          <cell r="J692" t="str">
            <v>034</v>
          </cell>
        </row>
        <row r="693">
          <cell r="A693" t="str">
            <v>16764</v>
          </cell>
          <cell r="B693" t="str">
            <v>NUESTRA SEÑORA DEL CARMEN</v>
          </cell>
          <cell r="C693" t="str">
            <v>N-340 PK: 106</v>
          </cell>
          <cell r="D693" t="str">
            <v>ALGECIRAS</v>
          </cell>
          <cell r="E693" t="str">
            <v>CADIZ</v>
          </cell>
          <cell r="F693" t="str">
            <v>11207</v>
          </cell>
          <cell r="G693" t="str">
            <v>956663054</v>
          </cell>
          <cell r="H693">
            <v>-5.4548329999999998</v>
          </cell>
          <cell r="I693">
            <v>36.147610999999998</v>
          </cell>
          <cell r="J693" t="str">
            <v>034</v>
          </cell>
        </row>
        <row r="694">
          <cell r="A694" t="str">
            <v>16804</v>
          </cell>
          <cell r="B694" t="str">
            <v>CASA GRANDE</v>
          </cell>
          <cell r="C694" t="str">
            <v>VIAL RONDA ESQ. C/ JUAN MATEO - P. I. CASAGRANDE</v>
          </cell>
          <cell r="D694" t="str">
            <v>TORREVIEJA</v>
          </cell>
          <cell r="E694" t="str">
            <v>ALICANTE</v>
          </cell>
          <cell r="F694" t="str">
            <v>03183</v>
          </cell>
          <cell r="G694" t="str">
            <v>966706325/965707364</v>
          </cell>
          <cell r="H694">
            <v>-0.68011100000000002</v>
          </cell>
          <cell r="I694">
            <v>37.984693999999998</v>
          </cell>
          <cell r="J694" t="str">
            <v>034</v>
          </cell>
        </row>
        <row r="695">
          <cell r="A695" t="str">
            <v>16810</v>
          </cell>
          <cell r="B695" t="str">
            <v>CAMPO DE LAS NACIONES</v>
          </cell>
          <cell r="C695" t="str">
            <v>M-40, PK 7.4 - ACCESO SUR AL CAMPO DE LAS NACIONES, 2</v>
          </cell>
          <cell r="D695" t="str">
            <v>MADRID</v>
          </cell>
          <cell r="E695" t="str">
            <v>MADRID</v>
          </cell>
          <cell r="F695" t="str">
            <v>28042</v>
          </cell>
          <cell r="G695" t="str">
            <v>917424651/917424651</v>
          </cell>
          <cell r="H695">
            <v>-3.6160920000000001</v>
          </cell>
          <cell r="I695">
            <v>40.458398000000003</v>
          </cell>
          <cell r="J695" t="str">
            <v>034</v>
          </cell>
        </row>
        <row r="696">
          <cell r="A696" t="str">
            <v>16818</v>
          </cell>
          <cell r="B696" t="str">
            <v>ALMERIMAR</v>
          </cell>
          <cell r="C696" t="str">
            <v>CARRETERA ALMERIMAR, S/N - CENTRO COMERCIAL COPO</v>
          </cell>
          <cell r="D696" t="str">
            <v>EL EJIDO</v>
          </cell>
          <cell r="E696" t="str">
            <v>ALMERIA</v>
          </cell>
          <cell r="F696" t="str">
            <v>04700</v>
          </cell>
          <cell r="G696" t="str">
            <v>950573716</v>
          </cell>
          <cell r="H696">
            <v>-2.8060429999999998</v>
          </cell>
          <cell r="I696">
            <v>36.754114000000001</v>
          </cell>
          <cell r="J696" t="str">
            <v>034</v>
          </cell>
        </row>
        <row r="697">
          <cell r="A697" t="str">
            <v>16820</v>
          </cell>
          <cell r="B697" t="str">
            <v>TORRELAVEGA</v>
          </cell>
          <cell r="C697" t="str">
            <v>PABLO GARNICA, 15</v>
          </cell>
          <cell r="D697" t="str">
            <v>TORRELAVEGA</v>
          </cell>
          <cell r="E697" t="str">
            <v>CANTABRIA</v>
          </cell>
          <cell r="F697" t="str">
            <v>39300</v>
          </cell>
          <cell r="G697" t="str">
            <v>942060680</v>
          </cell>
          <cell r="H697">
            <v>-4.0506669999999998</v>
          </cell>
          <cell r="I697">
            <v>43.352139000000001</v>
          </cell>
          <cell r="J697" t="str">
            <v>034</v>
          </cell>
        </row>
        <row r="698">
          <cell r="A698" t="str">
            <v>16854</v>
          </cell>
          <cell r="B698" t="str">
            <v>CANONCHE</v>
          </cell>
          <cell r="C698" t="str">
            <v>N-340 PK: 855</v>
          </cell>
          <cell r="D698" t="str">
            <v>VILLANUEVA DE CASTELLON</v>
          </cell>
          <cell r="E698" t="str">
            <v>VALENCIA</v>
          </cell>
          <cell r="F698" t="str">
            <v>46270</v>
          </cell>
          <cell r="G698" t="str">
            <v>682447806</v>
          </cell>
          <cell r="H698">
            <v>-0.54300000000000004</v>
          </cell>
          <cell r="I698">
            <v>39.061444000000002</v>
          </cell>
          <cell r="J698" t="str">
            <v>034</v>
          </cell>
        </row>
        <row r="699">
          <cell r="A699" t="str">
            <v>16896</v>
          </cell>
          <cell r="B699" t="str">
            <v>GURB-I</v>
          </cell>
          <cell r="C699" t="str">
            <v>C-25 PK: 174,6</v>
          </cell>
          <cell r="D699" t="str">
            <v>GURB</v>
          </cell>
          <cell r="E699" t="str">
            <v>BARCELONA</v>
          </cell>
          <cell r="F699" t="str">
            <v>08503</v>
          </cell>
          <cell r="G699" t="str">
            <v>938853923</v>
          </cell>
          <cell r="H699">
            <v>2.1933060000000002</v>
          </cell>
          <cell r="I699">
            <v>41.933278000000001</v>
          </cell>
          <cell r="J699" t="str">
            <v>034</v>
          </cell>
        </row>
        <row r="700">
          <cell r="A700" t="str">
            <v>16897</v>
          </cell>
          <cell r="B700" t="str">
            <v>GURB-II</v>
          </cell>
          <cell r="C700" t="str">
            <v>C-25 PK: 174,6</v>
          </cell>
          <cell r="D700" t="str">
            <v>GURB</v>
          </cell>
          <cell r="E700" t="str">
            <v>BARCELONA</v>
          </cell>
          <cell r="F700" t="str">
            <v>08503</v>
          </cell>
          <cell r="G700" t="str">
            <v>938894496</v>
          </cell>
          <cell r="H700">
            <v>2.1943060000000001</v>
          </cell>
          <cell r="I700">
            <v>41.934249999999999</v>
          </cell>
          <cell r="J700" t="str">
            <v>034</v>
          </cell>
        </row>
        <row r="701">
          <cell r="A701" t="str">
            <v>16898</v>
          </cell>
          <cell r="B701" t="str">
            <v>AMURRIO</v>
          </cell>
          <cell r="C701" t="str">
            <v>A-624 PK: 37,8</v>
          </cell>
          <cell r="D701" t="str">
            <v>LEZAMA</v>
          </cell>
          <cell r="E701" t="str">
            <v>ALAVA</v>
          </cell>
          <cell r="F701" t="str">
            <v>01450</v>
          </cell>
          <cell r="G701" t="str">
            <v>945890240</v>
          </cell>
          <cell r="H701">
            <v>-2.9677250000000002</v>
          </cell>
          <cell r="I701">
            <v>43.031754999999997</v>
          </cell>
          <cell r="J701" t="str">
            <v>034</v>
          </cell>
        </row>
        <row r="702">
          <cell r="A702" t="str">
            <v>16914</v>
          </cell>
          <cell r="B702" t="str">
            <v>LOS HUERTOS II</v>
          </cell>
          <cell r="C702" t="str">
            <v>A-304 PK: ,4</v>
          </cell>
          <cell r="D702" t="str">
            <v>ORIHUELA</v>
          </cell>
          <cell r="E702" t="str">
            <v>ALICANTE</v>
          </cell>
          <cell r="F702" t="str">
            <v>03300</v>
          </cell>
          <cell r="G702" t="str">
            <v>965300863/966743103</v>
          </cell>
          <cell r="H702">
            <v>-0.93601800000000002</v>
          </cell>
          <cell r="I702">
            <v>38.086928</v>
          </cell>
          <cell r="J702" t="str">
            <v>034</v>
          </cell>
        </row>
        <row r="703">
          <cell r="A703" t="str">
            <v>16928</v>
          </cell>
          <cell r="B703" t="str">
            <v>LA VALLE</v>
          </cell>
          <cell r="C703" t="str">
            <v>AVDA. NAVARRA, 145-151</v>
          </cell>
          <cell r="D703" t="str">
            <v>ASPE</v>
          </cell>
          <cell r="E703" t="str">
            <v>ALICANTE</v>
          </cell>
          <cell r="F703" t="str">
            <v>03680</v>
          </cell>
          <cell r="G703" t="str">
            <v>965495359/965493604</v>
          </cell>
          <cell r="H703">
            <v>-0.77263899999999996</v>
          </cell>
          <cell r="I703">
            <v>38.354028</v>
          </cell>
          <cell r="J703" t="str">
            <v>034</v>
          </cell>
        </row>
        <row r="704">
          <cell r="A704" t="str">
            <v>16931</v>
          </cell>
          <cell r="B704" t="str">
            <v>UTEBO</v>
          </cell>
          <cell r="C704" t="str">
            <v>N-232A PK: 250,9</v>
          </cell>
          <cell r="D704" t="str">
            <v>UTEBO</v>
          </cell>
          <cell r="E704" t="str">
            <v>ZARAGOZA</v>
          </cell>
          <cell r="F704" t="str">
            <v>50180</v>
          </cell>
          <cell r="G704" t="str">
            <v>976786706</v>
          </cell>
          <cell r="H704">
            <v>-1.0044420000000001</v>
          </cell>
          <cell r="I704">
            <v>41.703741000000001</v>
          </cell>
          <cell r="J704" t="str">
            <v>034</v>
          </cell>
        </row>
        <row r="705">
          <cell r="A705" t="str">
            <v>16976</v>
          </cell>
          <cell r="B705" t="str">
            <v>TORREGAS</v>
          </cell>
          <cell r="C705" t="str">
            <v>APOLO, 107 - AVDA. CORTES VALENCIANAS ESQ. PASCUAL FLORES</v>
          </cell>
          <cell r="D705" t="str">
            <v>TORREVIEJA</v>
          </cell>
          <cell r="E705" t="str">
            <v>ALICANTE</v>
          </cell>
          <cell r="F705" t="str">
            <v>03180</v>
          </cell>
          <cell r="G705" t="str">
            <v>966706388</v>
          </cell>
          <cell r="H705">
            <v>-0.67961099999999997</v>
          </cell>
          <cell r="I705">
            <v>37.984444000000003</v>
          </cell>
          <cell r="J705" t="str">
            <v>034</v>
          </cell>
        </row>
        <row r="706">
          <cell r="A706" t="str">
            <v>16979</v>
          </cell>
          <cell r="B706" t="str">
            <v>LA MUELA</v>
          </cell>
          <cell r="C706" t="str">
            <v>A-2 PK: 302,6</v>
          </cell>
          <cell r="D706" t="str">
            <v>LA MUELA</v>
          </cell>
          <cell r="E706" t="str">
            <v>ZARAGOZA</v>
          </cell>
          <cell r="F706" t="str">
            <v>50198</v>
          </cell>
          <cell r="G706" t="str">
            <v>976141469</v>
          </cell>
          <cell r="H706">
            <v>-1.0774140000000001</v>
          </cell>
          <cell r="I706">
            <v>41.605837000000001</v>
          </cell>
          <cell r="J706" t="str">
            <v>034</v>
          </cell>
        </row>
        <row r="707">
          <cell r="A707" t="str">
            <v>16983</v>
          </cell>
          <cell r="B707" t="str">
            <v>VIRGEN DEL CARMEN</v>
          </cell>
          <cell r="C707" t="str">
            <v>N-611 PK: 10,9</v>
          </cell>
          <cell r="D707" t="str">
            <v>PALENCIA</v>
          </cell>
          <cell r="E707" t="str">
            <v>PALENCIA</v>
          </cell>
          <cell r="F707" t="str">
            <v>34003</v>
          </cell>
          <cell r="G707" t="str">
            <v>979703085</v>
          </cell>
          <cell r="H707">
            <v>-4.5283889999999998</v>
          </cell>
          <cell r="I707">
            <v>42.020778</v>
          </cell>
          <cell r="J707" t="str">
            <v>034</v>
          </cell>
        </row>
        <row r="708">
          <cell r="A708" t="str">
            <v>16998</v>
          </cell>
          <cell r="B708" t="str">
            <v>AZAÑA</v>
          </cell>
          <cell r="C708" t="str">
            <v>MANUEL AZAÑA, 5</v>
          </cell>
          <cell r="D708" t="str">
            <v>PALMA DE MALLORCA</v>
          </cell>
          <cell r="E708" t="str">
            <v>BALEARES</v>
          </cell>
          <cell r="F708" t="str">
            <v>07006</v>
          </cell>
          <cell r="G708" t="str">
            <v>971464033/678355759</v>
          </cell>
          <cell r="H708">
            <v>2.6635</v>
          </cell>
          <cell r="I708">
            <v>39.565193999999998</v>
          </cell>
          <cell r="J708" t="str">
            <v>034</v>
          </cell>
        </row>
        <row r="709">
          <cell r="A709" t="str">
            <v>17016</v>
          </cell>
          <cell r="B709" t="str">
            <v>AEROPUERTO - LADO AIRE</v>
          </cell>
          <cell r="C709" t="str">
            <v>AEROPUERTO DE BARCELONA, LADO AIRE</v>
          </cell>
          <cell r="D709" t="str">
            <v>SAN BAUDILIO DE LLOBREGAT</v>
          </cell>
          <cell r="E709" t="str">
            <v>BARCELONA</v>
          </cell>
          <cell r="F709" t="str">
            <v>08830</v>
          </cell>
          <cell r="G709" t="str">
            <v>936362019</v>
          </cell>
          <cell r="H709">
            <v>2.0592220000000001</v>
          </cell>
          <cell r="I709">
            <v>41.293805999999996</v>
          </cell>
          <cell r="J709" t="str">
            <v>034</v>
          </cell>
        </row>
        <row r="710">
          <cell r="A710" t="str">
            <v>17017</v>
          </cell>
          <cell r="B710" t="str">
            <v>TRUJILLO-I</v>
          </cell>
          <cell r="C710" t="str">
            <v>A-5 PK: 245,2</v>
          </cell>
          <cell r="D710" t="str">
            <v>TRUJILLO</v>
          </cell>
          <cell r="E710" t="str">
            <v>CACERES</v>
          </cell>
          <cell r="F710" t="str">
            <v>10200</v>
          </cell>
          <cell r="G710" t="str">
            <v>927338428/927338430</v>
          </cell>
          <cell r="H710">
            <v>-5.8356729999999999</v>
          </cell>
          <cell r="I710">
            <v>39.518566</v>
          </cell>
          <cell r="J710" t="str">
            <v>034</v>
          </cell>
        </row>
        <row r="711">
          <cell r="A711" t="str">
            <v>17018</v>
          </cell>
          <cell r="B711" t="str">
            <v>TRUJILLO-II</v>
          </cell>
          <cell r="C711" t="str">
            <v>A-5 PK: 244,6</v>
          </cell>
          <cell r="D711" t="str">
            <v>TRUJILLO</v>
          </cell>
          <cell r="E711" t="str">
            <v>CACERES</v>
          </cell>
          <cell r="F711" t="str">
            <v>10200</v>
          </cell>
          <cell r="G711" t="str">
            <v>927338425/927338219</v>
          </cell>
          <cell r="H711">
            <v>-5.833361</v>
          </cell>
          <cell r="I711">
            <v>39.526167000000001</v>
          </cell>
          <cell r="J711" t="str">
            <v>034</v>
          </cell>
        </row>
        <row r="712">
          <cell r="A712" t="str">
            <v>17019</v>
          </cell>
          <cell r="B712" t="str">
            <v>XERACO-I</v>
          </cell>
          <cell r="C712" t="str">
            <v>N-332 PK: 232,9</v>
          </cell>
          <cell r="D712" t="str">
            <v>JARACO</v>
          </cell>
          <cell r="E712" t="str">
            <v>VALENCIA</v>
          </cell>
          <cell r="F712" t="str">
            <v>46770</v>
          </cell>
          <cell r="G712" t="str">
            <v>962891250</v>
          </cell>
          <cell r="H712">
            <v>-0.225577</v>
          </cell>
          <cell r="I712">
            <v>39.046981000000002</v>
          </cell>
          <cell r="J712" t="str">
            <v>034</v>
          </cell>
        </row>
        <row r="713">
          <cell r="A713" t="str">
            <v>17020</v>
          </cell>
          <cell r="B713" t="str">
            <v>XERACO-II</v>
          </cell>
          <cell r="C713" t="str">
            <v>N-332 PK: 232,8</v>
          </cell>
          <cell r="D713" t="str">
            <v>JARACO</v>
          </cell>
          <cell r="E713" t="str">
            <v>VALENCIA</v>
          </cell>
          <cell r="F713" t="str">
            <v>46770</v>
          </cell>
          <cell r="G713" t="str">
            <v>962891250</v>
          </cell>
          <cell r="H713">
            <v>-0.22611800000000001</v>
          </cell>
          <cell r="I713">
            <v>39.046219000000001</v>
          </cell>
          <cell r="J713" t="str">
            <v>034</v>
          </cell>
        </row>
        <row r="714">
          <cell r="A714" t="str">
            <v>17032</v>
          </cell>
          <cell r="B714" t="str">
            <v>CRUZ BLANCA</v>
          </cell>
          <cell r="C714" t="str">
            <v>N-430A PK: 587,1</v>
          </cell>
          <cell r="D714" t="str">
            <v>ALMANSA</v>
          </cell>
          <cell r="E714" t="str">
            <v>ALBACETE</v>
          </cell>
          <cell r="F714" t="str">
            <v>02640</v>
          </cell>
          <cell r="G714" t="str">
            <v>967340328/696180559</v>
          </cell>
          <cell r="H714">
            <v>-1.0988819999999999</v>
          </cell>
          <cell r="I714">
            <v>38.879134999999998</v>
          </cell>
          <cell r="J714" t="str">
            <v>034</v>
          </cell>
        </row>
        <row r="715">
          <cell r="A715" t="str">
            <v>17034</v>
          </cell>
          <cell r="B715" t="str">
            <v>ALHAURIN</v>
          </cell>
          <cell r="C715" t="str">
            <v>MA-307 PK: 2</v>
          </cell>
          <cell r="D715" t="str">
            <v>ALHAURIN DE LA TORRE</v>
          </cell>
          <cell r="E715" t="str">
            <v>MALAGA</v>
          </cell>
          <cell r="F715" t="str">
            <v>29130</v>
          </cell>
          <cell r="G715" t="str">
            <v>952413817/666554564</v>
          </cell>
          <cell r="H715">
            <v>-4.548</v>
          </cell>
          <cell r="I715">
            <v>36.668444000000001</v>
          </cell>
          <cell r="J715" t="str">
            <v>034</v>
          </cell>
        </row>
        <row r="716">
          <cell r="A716" t="str">
            <v>17035</v>
          </cell>
          <cell r="B716" t="str">
            <v>VEGAS BAJAS</v>
          </cell>
          <cell r="C716" t="str">
            <v>A-5 PK: 367,4</v>
          </cell>
          <cell r="D716" t="str">
            <v>LOBON</v>
          </cell>
          <cell r="E716" t="str">
            <v>BADAJOZ</v>
          </cell>
          <cell r="F716" t="str">
            <v>06498</v>
          </cell>
          <cell r="G716" t="str">
            <v>924447679/679187157</v>
          </cell>
          <cell r="H716">
            <v>-6.6199199999999996</v>
          </cell>
          <cell r="I716">
            <v>38.842084</v>
          </cell>
          <cell r="J716" t="str">
            <v>034</v>
          </cell>
        </row>
        <row r="717">
          <cell r="A717" t="str">
            <v>17037</v>
          </cell>
          <cell r="B717" t="str">
            <v>TRAPAGA</v>
          </cell>
          <cell r="C717" t="str">
            <v>N-634 PK: 121</v>
          </cell>
          <cell r="D717" t="str">
            <v>VALLE DE TRAPAGA</v>
          </cell>
          <cell r="E717" t="str">
            <v>VIZCAYA</v>
          </cell>
          <cell r="F717" t="str">
            <v>48510</v>
          </cell>
          <cell r="G717" t="str">
            <v>944863842</v>
          </cell>
          <cell r="H717">
            <v>-3.0177499999999999</v>
          </cell>
          <cell r="I717">
            <v>43.292805999999999</v>
          </cell>
          <cell r="J717" t="str">
            <v>034</v>
          </cell>
        </row>
        <row r="718">
          <cell r="A718" t="str">
            <v>17055</v>
          </cell>
          <cell r="B718" t="str">
            <v>HIGUERA LA REAL</v>
          </cell>
          <cell r="C718" t="str">
            <v>POLIGINO INDUSTRIAL LA CHACARA, PARCELA 3</v>
          </cell>
          <cell r="D718" t="str">
            <v>HIGUERA LA REAL</v>
          </cell>
          <cell r="E718" t="str">
            <v>BADAJOZ</v>
          </cell>
          <cell r="F718" t="str">
            <v>06350</v>
          </cell>
          <cell r="G718" t="str">
            <v>924146081</v>
          </cell>
          <cell r="H718">
            <v>-6.6938329999999997</v>
          </cell>
          <cell r="I718">
            <v>38.134582999999999</v>
          </cell>
          <cell r="J718" t="str">
            <v>034</v>
          </cell>
        </row>
        <row r="719">
          <cell r="A719" t="str">
            <v>17079</v>
          </cell>
          <cell r="B719" t="str">
            <v>SIETE IGLESIAS</v>
          </cell>
          <cell r="C719" t="str">
            <v>A-62 PK: 177,8</v>
          </cell>
          <cell r="D719" t="str">
            <v>SIETE IGLESIAS DE TRABANCOS</v>
          </cell>
          <cell r="E719" t="str">
            <v>VALLADOLID</v>
          </cell>
          <cell r="F719" t="str">
            <v>47511</v>
          </cell>
          <cell r="G719" t="str">
            <v>983816128/983817100</v>
          </cell>
          <cell r="H719">
            <v>-5.1774069999999996</v>
          </cell>
          <cell r="I719">
            <v>41.347136999999996</v>
          </cell>
          <cell r="J719" t="str">
            <v>034</v>
          </cell>
        </row>
        <row r="720">
          <cell r="A720" t="str">
            <v>17098</v>
          </cell>
          <cell r="B720" t="str">
            <v>ESCURIAL</v>
          </cell>
          <cell r="C720" t="str">
            <v>A-5 PK: 288</v>
          </cell>
          <cell r="D720" t="str">
            <v>ESCURIAL</v>
          </cell>
          <cell r="E720" t="str">
            <v>CACERES</v>
          </cell>
          <cell r="F720" t="str">
            <v>10133</v>
          </cell>
          <cell r="G720" t="str">
            <v>927348539</v>
          </cell>
          <cell r="H720">
            <v>-5.8969719999999999</v>
          </cell>
          <cell r="I720">
            <v>39.172361000000002</v>
          </cell>
          <cell r="J720" t="str">
            <v>034</v>
          </cell>
        </row>
        <row r="721">
          <cell r="A721" t="str">
            <v>17115</v>
          </cell>
          <cell r="B721" t="str">
            <v>SAN MIGUEL</v>
          </cell>
          <cell r="C721" t="str">
            <v>A-357 PK: 50,1</v>
          </cell>
          <cell r="D721" t="str">
            <v>CARTAMA</v>
          </cell>
          <cell r="E721" t="str">
            <v>MALAGA</v>
          </cell>
          <cell r="F721" t="str">
            <v>29570</v>
          </cell>
          <cell r="G721" t="str">
            <v>952422829/699435849</v>
          </cell>
          <cell r="H721">
            <v>-4.6663360000000003</v>
          </cell>
          <cell r="I721">
            <v>36.718637999999999</v>
          </cell>
          <cell r="J721" t="str">
            <v>034</v>
          </cell>
        </row>
        <row r="722">
          <cell r="A722" t="str">
            <v>17120</v>
          </cell>
          <cell r="B722" t="str">
            <v>VILLANUEVA DEL PARDILLO</v>
          </cell>
          <cell r="C722" t="str">
            <v>M-509 PK: 4,4</v>
          </cell>
          <cell r="D722" t="str">
            <v>VILLANUEVA DEL PARDILLO</v>
          </cell>
          <cell r="E722" t="str">
            <v>MADRID</v>
          </cell>
          <cell r="F722" t="str">
            <v>28229</v>
          </cell>
          <cell r="G722" t="str">
            <v>918151873</v>
          </cell>
          <cell r="H722">
            <v>-3.942529</v>
          </cell>
          <cell r="I722">
            <v>40.486119000000002</v>
          </cell>
          <cell r="J722" t="str">
            <v>034</v>
          </cell>
        </row>
        <row r="723">
          <cell r="A723" t="str">
            <v>17121</v>
          </cell>
          <cell r="B723" t="str">
            <v>SON SUNYER</v>
          </cell>
          <cell r="C723" t="str">
            <v>CAMINO DE LAS MARAVILLAS, S/N</v>
          </cell>
          <cell r="D723" t="str">
            <v>PALMA DE MALLORCA</v>
          </cell>
          <cell r="E723" t="str">
            <v>BALEARES</v>
          </cell>
          <cell r="F723" t="str">
            <v>07608</v>
          </cell>
          <cell r="G723" t="str">
            <v>971490661</v>
          </cell>
          <cell r="H723">
            <v>2.7493609999999999</v>
          </cell>
          <cell r="I723">
            <v>39.521166999999998</v>
          </cell>
          <cell r="J723" t="str">
            <v>034</v>
          </cell>
        </row>
        <row r="724">
          <cell r="A724" t="str">
            <v>17122</v>
          </cell>
          <cell r="B724" t="str">
            <v>ABAVIDES</v>
          </cell>
          <cell r="C724" t="str">
            <v>A-52 PK: 188</v>
          </cell>
          <cell r="D724" t="str">
            <v>TRASMIRAS</v>
          </cell>
          <cell r="E724" t="str">
            <v>ORENSE</v>
          </cell>
          <cell r="F724" t="str">
            <v>32695</v>
          </cell>
          <cell r="G724" t="str">
            <v>988550150/687550843</v>
          </cell>
          <cell r="H724">
            <v>-7.6654749999999998</v>
          </cell>
          <cell r="I724">
            <v>42.058418000000003</v>
          </cell>
          <cell r="J724" t="str">
            <v>034</v>
          </cell>
        </row>
        <row r="725">
          <cell r="A725" t="str">
            <v>17144</v>
          </cell>
          <cell r="B725" t="str">
            <v>LA ZUBIA</v>
          </cell>
          <cell r="C725" t="str">
            <v>AVDA. EMPERADOR CARLOS V, S/N</v>
          </cell>
          <cell r="D725" t="str">
            <v>GRANADA</v>
          </cell>
          <cell r="E725" t="str">
            <v>GRANADA</v>
          </cell>
          <cell r="F725" t="str">
            <v>18007</v>
          </cell>
          <cell r="G725" t="str">
            <v>626627824</v>
          </cell>
          <cell r="H725">
            <v>-3.5936050000000002</v>
          </cell>
          <cell r="I725">
            <v>37.15408</v>
          </cell>
          <cell r="J725" t="str">
            <v>034</v>
          </cell>
        </row>
        <row r="726">
          <cell r="A726" t="str">
            <v>17146</v>
          </cell>
          <cell r="B726" t="str">
            <v>CONSTANTI</v>
          </cell>
          <cell r="C726" t="str">
            <v>TV-7211 PK: 9</v>
          </cell>
          <cell r="D726" t="str">
            <v>CONSTANTI</v>
          </cell>
          <cell r="E726" t="str">
            <v>TARRAGONA</v>
          </cell>
          <cell r="F726" t="str">
            <v>43120</v>
          </cell>
          <cell r="G726" t="str">
            <v>977339005</v>
          </cell>
          <cell r="H726">
            <v>1.21482</v>
          </cell>
          <cell r="I726">
            <v>41.148150999999999</v>
          </cell>
          <cell r="J726" t="str">
            <v>034</v>
          </cell>
        </row>
        <row r="727">
          <cell r="A727" t="str">
            <v>17148</v>
          </cell>
          <cell r="B727" t="str">
            <v>PUERTA DE ASTORGA</v>
          </cell>
          <cell r="C727" t="str">
            <v>A-6 PK: 326</v>
          </cell>
          <cell r="D727" t="str">
            <v>ASTORGA</v>
          </cell>
          <cell r="E727" t="str">
            <v>LEON</v>
          </cell>
          <cell r="F727" t="str">
            <v>24700</v>
          </cell>
          <cell r="G727" t="str">
            <v>987603094/609081826</v>
          </cell>
          <cell r="H727">
            <v>-6.0798889999999997</v>
          </cell>
          <cell r="I727">
            <v>42.444916999999997</v>
          </cell>
          <cell r="J727" t="str">
            <v>034</v>
          </cell>
        </row>
        <row r="728">
          <cell r="A728" t="str">
            <v>17153</v>
          </cell>
          <cell r="B728" t="str">
            <v>SAN MANUEL</v>
          </cell>
          <cell r="C728" t="str">
            <v>A-44 PK: 123,6</v>
          </cell>
          <cell r="D728" t="str">
            <v>PELIGROS</v>
          </cell>
          <cell r="E728" t="str">
            <v>GRANADA</v>
          </cell>
          <cell r="F728" t="str">
            <v>18210</v>
          </cell>
          <cell r="G728" t="str">
            <v>958405405</v>
          </cell>
          <cell r="H728">
            <v>-3.6372429999999998</v>
          </cell>
          <cell r="I728">
            <v>37.229801999999999</v>
          </cell>
          <cell r="J728" t="str">
            <v>034</v>
          </cell>
        </row>
        <row r="729">
          <cell r="A729" t="str">
            <v>17155</v>
          </cell>
          <cell r="B729" t="str">
            <v>LAS GALERAS</v>
          </cell>
          <cell r="C729" t="str">
            <v>N-IVA PK: 654</v>
          </cell>
          <cell r="D729" t="str">
            <v>EL PUERTO DE SANTA MARIA</v>
          </cell>
          <cell r="E729" t="str">
            <v>CADIZ</v>
          </cell>
          <cell r="F729" t="str">
            <v>11500</v>
          </cell>
          <cell r="G729" t="str">
            <v>956396111</v>
          </cell>
          <cell r="H729">
            <v>-6.2229020000000004</v>
          </cell>
          <cell r="I729">
            <v>36.593693000000002</v>
          </cell>
          <cell r="J729" t="str">
            <v>034</v>
          </cell>
        </row>
        <row r="730">
          <cell r="A730" t="str">
            <v>17156</v>
          </cell>
          <cell r="B730" t="str">
            <v>PALLEJA I</v>
          </cell>
          <cell r="C730" t="str">
            <v>RONDA SANTA EULALIA, 33 - AUTOVIA DEL BAIX LLOBREGAT, PK 4.0</v>
          </cell>
          <cell r="D730" t="str">
            <v>PALLEJA</v>
          </cell>
          <cell r="E730" t="str">
            <v>BARCELONA</v>
          </cell>
          <cell r="F730" t="str">
            <v>08780</v>
          </cell>
          <cell r="G730" t="str">
            <v>936632264/936632639</v>
          </cell>
          <cell r="H730">
            <v>2.0021599999999999</v>
          </cell>
          <cell r="I730">
            <v>41.420526000000002</v>
          </cell>
          <cell r="J730" t="str">
            <v>034</v>
          </cell>
        </row>
        <row r="731">
          <cell r="A731" t="str">
            <v>17157</v>
          </cell>
          <cell r="B731" t="str">
            <v>VILABOA</v>
          </cell>
          <cell r="C731" t="str">
            <v>N-550 PK: 130,9</v>
          </cell>
          <cell r="D731" t="str">
            <v>VILABOA</v>
          </cell>
          <cell r="E731" t="str">
            <v>PONTEVEDRA</v>
          </cell>
          <cell r="F731" t="str">
            <v>36141</v>
          </cell>
          <cell r="G731" t="str">
            <v>986868112</v>
          </cell>
          <cell r="H731">
            <v>-8.6286070000000006</v>
          </cell>
          <cell r="I731">
            <v>42.358756</v>
          </cell>
          <cell r="J731" t="str">
            <v>034</v>
          </cell>
        </row>
        <row r="732">
          <cell r="A732" t="str">
            <v>17158</v>
          </cell>
          <cell r="B732" t="str">
            <v>TRES CANTOS</v>
          </cell>
          <cell r="C732" t="str">
            <v>C/ YUNQUE ESQ. AVDA. INDUSTRIA - PLAZA DEL ABACO, S/N</v>
          </cell>
          <cell r="D732" t="str">
            <v>TRES CANTOS</v>
          </cell>
          <cell r="E732" t="str">
            <v>MADRID</v>
          </cell>
          <cell r="F732" t="str">
            <v>28760</v>
          </cell>
          <cell r="G732" t="str">
            <v>918037228</v>
          </cell>
          <cell r="H732">
            <v>-3.7029290000000001</v>
          </cell>
          <cell r="I732">
            <v>40.614288999999999</v>
          </cell>
          <cell r="J732" t="str">
            <v>034</v>
          </cell>
        </row>
        <row r="733">
          <cell r="A733" t="str">
            <v>17159</v>
          </cell>
          <cell r="B733" t="str">
            <v>ES PUERTO SEVILLA</v>
          </cell>
          <cell r="C733" t="str">
            <v>SE-30 PK: 12</v>
          </cell>
          <cell r="D733" t="str">
            <v>SEVILLA</v>
          </cell>
          <cell r="E733" t="str">
            <v>SEVILLA</v>
          </cell>
          <cell r="F733" t="str">
            <v>41011</v>
          </cell>
          <cell r="H733">
            <v>-6.0014669999999999</v>
          </cell>
          <cell r="I733">
            <v>37.362596000000003</v>
          </cell>
          <cell r="J733" t="str">
            <v>034</v>
          </cell>
        </row>
        <row r="734">
          <cell r="A734" t="str">
            <v>17160</v>
          </cell>
          <cell r="B734" t="str">
            <v>PUNTA CANDOR</v>
          </cell>
          <cell r="C734" t="str">
            <v>AVDA. PUNTA DEL CANDOR, S/N</v>
          </cell>
          <cell r="D734" t="str">
            <v>ROTA</v>
          </cell>
          <cell r="E734" t="str">
            <v>CADIZ</v>
          </cell>
          <cell r="F734" t="str">
            <v>11520</v>
          </cell>
          <cell r="G734" t="str">
            <v>956842928</v>
          </cell>
          <cell r="H734">
            <v>-6.3904800000000002</v>
          </cell>
          <cell r="I734">
            <v>36.637633999999998</v>
          </cell>
          <cell r="J734" t="str">
            <v>034</v>
          </cell>
        </row>
        <row r="735">
          <cell r="A735" t="str">
            <v>17161</v>
          </cell>
          <cell r="B735" t="str">
            <v>VIRGEN DE LA AURORA</v>
          </cell>
          <cell r="C735" t="str">
            <v>AVDA. MARQUES DE LA VEGA DE ARMIJO, S/N</v>
          </cell>
          <cell r="D735" t="str">
            <v>MONTILLA</v>
          </cell>
          <cell r="E735" t="str">
            <v>CORDOBA</v>
          </cell>
          <cell r="F735" t="str">
            <v>14550</v>
          </cell>
          <cell r="G735" t="str">
            <v>957650640/957655986</v>
          </cell>
          <cell r="H735">
            <v>-4.6338220000000003</v>
          </cell>
          <cell r="I735">
            <v>37.580364000000003</v>
          </cell>
          <cell r="J735" t="str">
            <v>034</v>
          </cell>
        </row>
        <row r="736">
          <cell r="A736" t="str">
            <v>17165</v>
          </cell>
          <cell r="B736" t="str">
            <v>LOPE DE VEGA</v>
          </cell>
          <cell r="C736" t="str">
            <v>LOPE DE VEGA, 125-139</v>
          </cell>
          <cell r="D736" t="str">
            <v>BARCELONA</v>
          </cell>
          <cell r="E736" t="str">
            <v>BARCELONA</v>
          </cell>
          <cell r="F736" t="str">
            <v>08018</v>
          </cell>
          <cell r="G736" t="str">
            <v>933079565</v>
          </cell>
          <cell r="H736">
            <v>2.2013060000000002</v>
          </cell>
          <cell r="I736">
            <v>41.405917000000002</v>
          </cell>
          <cell r="J736" t="str">
            <v>034</v>
          </cell>
        </row>
        <row r="737">
          <cell r="A737" t="str">
            <v>17168</v>
          </cell>
          <cell r="B737" t="str">
            <v>AEROPUERTO DE MENORCA</v>
          </cell>
          <cell r="C737" t="str">
            <v>VIAL SALIDA AEROPUERTO, S/N</v>
          </cell>
          <cell r="D737" t="str">
            <v>MAHON</v>
          </cell>
          <cell r="E737" t="str">
            <v>BALEARES</v>
          </cell>
          <cell r="F737" t="str">
            <v>07701</v>
          </cell>
          <cell r="G737" t="str">
            <v>971354961/619274331</v>
          </cell>
          <cell r="H737">
            <v>4.2278330000000004</v>
          </cell>
          <cell r="I737">
            <v>39.863861</v>
          </cell>
          <cell r="J737" t="str">
            <v>034</v>
          </cell>
        </row>
        <row r="738">
          <cell r="A738" t="str">
            <v>17173</v>
          </cell>
          <cell r="B738" t="str">
            <v>VILLAVICIOSA</v>
          </cell>
          <cell r="C738" t="str">
            <v>POLIGONO INDUSTRIAL PINARES LLANOS, C/ CARPINTEROS, 2</v>
          </cell>
          <cell r="D738" t="str">
            <v>VILLAVICIOSA DE ODON</v>
          </cell>
          <cell r="E738" t="str">
            <v>MADRID</v>
          </cell>
          <cell r="F738" t="str">
            <v>28670</v>
          </cell>
          <cell r="G738" t="str">
            <v>916164603</v>
          </cell>
          <cell r="H738">
            <v>-3.9040560000000002</v>
          </cell>
          <cell r="I738">
            <v>40.350555999999997</v>
          </cell>
          <cell r="J738" t="str">
            <v>034</v>
          </cell>
        </row>
        <row r="739">
          <cell r="A739" t="str">
            <v>17176</v>
          </cell>
          <cell r="B739" t="str">
            <v>MONTEPORREIRO</v>
          </cell>
          <cell r="C739" t="str">
            <v>URBANIZACION MONTEPORREIRO, PARCELA CC-2 - C/ ITALIA CON C/ FRANCIA</v>
          </cell>
          <cell r="D739" t="str">
            <v>PONTEVEDRA</v>
          </cell>
          <cell r="E739" t="str">
            <v>PONTEVEDRA</v>
          </cell>
          <cell r="F739" t="str">
            <v>36162</v>
          </cell>
          <cell r="G739" t="str">
            <v>986897821/986897919</v>
          </cell>
          <cell r="H739">
            <v>-8.6266300000000005</v>
          </cell>
          <cell r="I739">
            <v>42.444031000000003</v>
          </cell>
          <cell r="J739" t="str">
            <v>034</v>
          </cell>
        </row>
        <row r="740">
          <cell r="A740" t="str">
            <v>17212</v>
          </cell>
          <cell r="B740" t="str">
            <v>SALVADOR MAELLA</v>
          </cell>
          <cell r="C740" t="str">
            <v>GLORIETA MARIANO SALVADOR MAELLA, S/N</v>
          </cell>
          <cell r="D740" t="str">
            <v>MADRID</v>
          </cell>
          <cell r="E740" t="str">
            <v>MADRID</v>
          </cell>
          <cell r="F740" t="str">
            <v>28035</v>
          </cell>
          <cell r="G740" t="str">
            <v>913868933/913866374</v>
          </cell>
          <cell r="H740">
            <v>-3.722099</v>
          </cell>
          <cell r="I740">
            <v>40.476010000000002</v>
          </cell>
          <cell r="J740" t="str">
            <v>034</v>
          </cell>
        </row>
        <row r="741">
          <cell r="A741" t="str">
            <v>17217</v>
          </cell>
          <cell r="B741" t="str">
            <v>PERALES DE TAJUÑA</v>
          </cell>
          <cell r="C741" t="str">
            <v>A-3 PK: 43,3</v>
          </cell>
          <cell r="D741" t="str">
            <v>PERALES DE TAJUÑA</v>
          </cell>
          <cell r="E741" t="str">
            <v>MADRID</v>
          </cell>
          <cell r="F741" t="str">
            <v>28540</v>
          </cell>
          <cell r="G741" t="str">
            <v>918755176</v>
          </cell>
          <cell r="H741">
            <v>-3.3188059999999999</v>
          </cell>
          <cell r="I741">
            <v>40.207360999999999</v>
          </cell>
          <cell r="J741" t="str">
            <v>034</v>
          </cell>
        </row>
        <row r="742">
          <cell r="A742" t="str">
            <v>17244</v>
          </cell>
          <cell r="B742" t="str">
            <v>GAVISA PUERTO</v>
          </cell>
          <cell r="C742" t="str">
            <v>MUELLE SERRANO LLOBERAS - PUERTO DE CASTELLON</v>
          </cell>
          <cell r="D742" t="str">
            <v>CASTELLON DE LA PLANA</v>
          </cell>
          <cell r="E742" t="str">
            <v>CASTELLON</v>
          </cell>
          <cell r="F742" t="str">
            <v>12100</v>
          </cell>
          <cell r="G742" t="str">
            <v>964220598/964286619</v>
          </cell>
          <cell r="H742">
            <v>1.5914000000000001E-2</v>
          </cell>
          <cell r="I742">
            <v>39.966562000000003</v>
          </cell>
          <cell r="J742" t="str">
            <v>034</v>
          </cell>
        </row>
        <row r="743">
          <cell r="A743" t="str">
            <v>17262</v>
          </cell>
          <cell r="B743" t="str">
            <v>ALBERIQUE II</v>
          </cell>
          <cell r="C743" t="str">
            <v>A-35 PK: 670,9</v>
          </cell>
          <cell r="D743" t="str">
            <v>ALBERIQUE</v>
          </cell>
          <cell r="E743" t="str">
            <v>VALENCIA</v>
          </cell>
          <cell r="F743" t="str">
            <v>46260</v>
          </cell>
          <cell r="G743" t="str">
            <v>962445053/962442296</v>
          </cell>
          <cell r="H743">
            <v>-0.52227800000000002</v>
          </cell>
          <cell r="I743">
            <v>39.131444000000002</v>
          </cell>
          <cell r="J743" t="str">
            <v>034</v>
          </cell>
        </row>
        <row r="744">
          <cell r="A744" t="str">
            <v>17263</v>
          </cell>
          <cell r="B744" t="str">
            <v>MIRAFLORES</v>
          </cell>
          <cell r="C744" t="str">
            <v>M-610 PK: 19,8</v>
          </cell>
          <cell r="D744" t="str">
            <v>MIRAFLORES DE LA SIERRA</v>
          </cell>
          <cell r="E744" t="str">
            <v>MADRID</v>
          </cell>
          <cell r="F744" t="str">
            <v>28792</v>
          </cell>
          <cell r="G744" t="str">
            <v>918445255</v>
          </cell>
          <cell r="H744">
            <v>-3.760675</v>
          </cell>
          <cell r="I744">
            <v>40.814309999999999</v>
          </cell>
          <cell r="J744" t="str">
            <v>034</v>
          </cell>
        </row>
        <row r="745">
          <cell r="A745" t="str">
            <v>17264</v>
          </cell>
          <cell r="B745" t="str">
            <v>GARCIBUR</v>
          </cell>
          <cell r="C745" t="str">
            <v>CV-18 PK: 7</v>
          </cell>
          <cell r="D745" t="str">
            <v>BURRIANA</v>
          </cell>
          <cell r="E745" t="str">
            <v>CASTELLON</v>
          </cell>
          <cell r="F745" t="str">
            <v>12530</v>
          </cell>
          <cell r="G745" t="str">
            <v>964518433</v>
          </cell>
          <cell r="H745">
            <v>-9.3491000000000005E-2</v>
          </cell>
          <cell r="I745">
            <v>39.884656</v>
          </cell>
          <cell r="J745" t="str">
            <v>034</v>
          </cell>
        </row>
        <row r="746">
          <cell r="A746" t="str">
            <v>17273</v>
          </cell>
          <cell r="B746" t="str">
            <v>BARROS</v>
          </cell>
          <cell r="C746" t="str">
            <v>HIGINIO CARROCERA, S/N - BARROS</v>
          </cell>
          <cell r="D746" t="str">
            <v>LANGREO</v>
          </cell>
          <cell r="E746" t="str">
            <v>ASTURIAS</v>
          </cell>
          <cell r="F746" t="str">
            <v>33900</v>
          </cell>
          <cell r="G746" t="str">
            <v>985682473</v>
          </cell>
          <cell r="H746">
            <v>-5.7042000000000002</v>
          </cell>
          <cell r="I746">
            <v>43.316319999999997</v>
          </cell>
          <cell r="J746" t="str">
            <v>034</v>
          </cell>
        </row>
        <row r="747">
          <cell r="A747" t="str">
            <v>17307</v>
          </cell>
          <cell r="B747" t="str">
            <v>HONRUBIA</v>
          </cell>
          <cell r="C747" t="str">
            <v>N-III PK: 167,5</v>
          </cell>
          <cell r="D747" t="str">
            <v>HONRUBIA</v>
          </cell>
          <cell r="E747" t="str">
            <v>CUENCA</v>
          </cell>
          <cell r="F747" t="str">
            <v>16730</v>
          </cell>
          <cell r="G747" t="str">
            <v>969292015/969292283</v>
          </cell>
          <cell r="H747">
            <v>-2.280843</v>
          </cell>
          <cell r="I747">
            <v>39.608685999999999</v>
          </cell>
          <cell r="J747" t="str">
            <v>034</v>
          </cell>
        </row>
        <row r="748">
          <cell r="A748" t="str">
            <v>17327</v>
          </cell>
          <cell r="B748" t="str">
            <v>TORRECABALLEROS</v>
          </cell>
          <cell r="C748" t="str">
            <v>N-110 PK: 182,6</v>
          </cell>
          <cell r="D748" t="str">
            <v>TORRECABALLEROS</v>
          </cell>
          <cell r="E748" t="str">
            <v>SEGOVIA</v>
          </cell>
          <cell r="F748" t="str">
            <v>40160</v>
          </cell>
          <cell r="G748" t="str">
            <v>921401413</v>
          </cell>
          <cell r="H748">
            <v>-4.0404439999999999</v>
          </cell>
          <cell r="I748">
            <v>40.986139000000001</v>
          </cell>
          <cell r="J748" t="str">
            <v>034</v>
          </cell>
        </row>
        <row r="749">
          <cell r="A749" t="str">
            <v>17329</v>
          </cell>
          <cell r="B749" t="str">
            <v>CORDOVILLA</v>
          </cell>
          <cell r="C749" t="str">
            <v>N-121 PK: 4</v>
          </cell>
          <cell r="D749" t="str">
            <v>CORDOVILLA</v>
          </cell>
          <cell r="E749" t="str">
            <v>NAVARRA</v>
          </cell>
          <cell r="F749" t="str">
            <v>31191</v>
          </cell>
          <cell r="G749" t="str">
            <v>948593494</v>
          </cell>
          <cell r="H749">
            <v>-1.6396109999999999</v>
          </cell>
          <cell r="I749">
            <v>42.789749999999998</v>
          </cell>
          <cell r="J749" t="str">
            <v>034</v>
          </cell>
        </row>
        <row r="750">
          <cell r="A750" t="str">
            <v>17334</v>
          </cell>
          <cell r="B750" t="str">
            <v>ORELLANA PERDIZ</v>
          </cell>
          <cell r="C750" t="str">
            <v>A-4 PK: 266,2</v>
          </cell>
          <cell r="D750" t="str">
            <v>LA CAROLINA</v>
          </cell>
          <cell r="E750" t="str">
            <v>JAEN</v>
          </cell>
          <cell r="F750" t="str">
            <v>23200</v>
          </cell>
          <cell r="G750" t="str">
            <v>953666600/680197086</v>
          </cell>
          <cell r="H750">
            <v>-3.591167</v>
          </cell>
          <cell r="I750">
            <v>38.281917</v>
          </cell>
          <cell r="J750" t="str">
            <v>034</v>
          </cell>
        </row>
        <row r="751">
          <cell r="A751" t="str">
            <v>17343</v>
          </cell>
          <cell r="B751" t="str">
            <v>MIAJADAS</v>
          </cell>
          <cell r="C751" t="str">
            <v>EX-106 PK: 1,4</v>
          </cell>
          <cell r="D751" t="str">
            <v>MIAJADAS</v>
          </cell>
          <cell r="E751" t="str">
            <v>CACERES</v>
          </cell>
          <cell r="F751" t="str">
            <v>10100</v>
          </cell>
          <cell r="G751" t="str">
            <v>927161226/696352833</v>
          </cell>
          <cell r="H751">
            <v>-5.9013</v>
          </cell>
          <cell r="I751">
            <v>39.141440000000003</v>
          </cell>
          <cell r="J751" t="str">
            <v>034</v>
          </cell>
        </row>
        <row r="752">
          <cell r="A752" t="str">
            <v>17347</v>
          </cell>
          <cell r="B752" t="str">
            <v>VILA-SANA</v>
          </cell>
          <cell r="C752" t="str">
            <v>A-2 PK: 489,5</v>
          </cell>
          <cell r="D752" t="str">
            <v>VILASANA</v>
          </cell>
          <cell r="E752" t="str">
            <v>LERIDA</v>
          </cell>
          <cell r="F752" t="str">
            <v>25245</v>
          </cell>
          <cell r="G752" t="str">
            <v>973603096</v>
          </cell>
          <cell r="H752">
            <v>0.93123</v>
          </cell>
          <cell r="I752">
            <v>41.643422999999999</v>
          </cell>
          <cell r="J752" t="str">
            <v>034</v>
          </cell>
        </row>
        <row r="753">
          <cell r="A753" t="str">
            <v>17356</v>
          </cell>
          <cell r="B753" t="str">
            <v>PIRINEOS</v>
          </cell>
          <cell r="C753" t="str">
            <v>N-330 PK: 505,5</v>
          </cell>
          <cell r="D753" t="str">
            <v>ZARAGOZA</v>
          </cell>
          <cell r="E753" t="str">
            <v>ZARAGOZA</v>
          </cell>
          <cell r="F753" t="str">
            <v>50015</v>
          </cell>
          <cell r="G753" t="str">
            <v>976106012/682483187</v>
          </cell>
          <cell r="H753">
            <v>-0.86752799999999997</v>
          </cell>
          <cell r="I753">
            <v>41.699111000000002</v>
          </cell>
          <cell r="J753" t="str">
            <v>034</v>
          </cell>
        </row>
        <row r="754">
          <cell r="A754" t="str">
            <v>17360</v>
          </cell>
          <cell r="B754" t="str">
            <v>PEDROSILLO I</v>
          </cell>
          <cell r="C754" t="str">
            <v>A-62 PK: 225</v>
          </cell>
          <cell r="D754" t="str">
            <v>PEDROSILLO EL RALO</v>
          </cell>
          <cell r="E754" t="str">
            <v>SALAMANCA</v>
          </cell>
          <cell r="F754" t="str">
            <v>37427</v>
          </cell>
          <cell r="G754" t="str">
            <v>923350532/618056913</v>
          </cell>
          <cell r="H754">
            <v>-5.5444259999999996</v>
          </cell>
          <cell r="I754">
            <v>41.058152999999997</v>
          </cell>
          <cell r="J754" t="str">
            <v>034</v>
          </cell>
        </row>
        <row r="755">
          <cell r="A755" t="str">
            <v>17361</v>
          </cell>
          <cell r="B755" t="str">
            <v>PECAFER</v>
          </cell>
          <cell r="C755" t="str">
            <v>N-621 PK: 2,4</v>
          </cell>
          <cell r="D755" t="str">
            <v>LEON</v>
          </cell>
          <cell r="E755" t="str">
            <v>LEON</v>
          </cell>
          <cell r="F755" t="str">
            <v>24007</v>
          </cell>
          <cell r="G755" t="str">
            <v>987407343/687415742</v>
          </cell>
          <cell r="H755">
            <v>-5.5565179999999996</v>
          </cell>
          <cell r="I755">
            <v>42.608249000000001</v>
          </cell>
          <cell r="J755" t="str">
            <v>034</v>
          </cell>
        </row>
        <row r="756">
          <cell r="A756" t="str">
            <v>17362</v>
          </cell>
          <cell r="B756" t="str">
            <v>FONDARELLA</v>
          </cell>
          <cell r="C756" t="str">
            <v>A-2 PK: 485,1</v>
          </cell>
          <cell r="D756" t="str">
            <v>FONDARELLA</v>
          </cell>
          <cell r="E756" t="str">
            <v>LERIDA</v>
          </cell>
          <cell r="F756" t="str">
            <v>25244</v>
          </cell>
          <cell r="G756" t="str">
            <v>973295241/973295246</v>
          </cell>
          <cell r="H756">
            <v>0.87991699999999995</v>
          </cell>
          <cell r="I756">
            <v>41.639823999999997</v>
          </cell>
          <cell r="J756" t="str">
            <v>034</v>
          </cell>
        </row>
        <row r="757">
          <cell r="A757" t="str">
            <v>17365</v>
          </cell>
          <cell r="B757" t="str">
            <v>MONFORTE DE LEMOS</v>
          </cell>
          <cell r="C757" t="str">
            <v>N-120 PK: 520,8</v>
          </cell>
          <cell r="D757" t="str">
            <v>MONFORTE DE LEMOS</v>
          </cell>
          <cell r="E757" t="str">
            <v>LUGO</v>
          </cell>
          <cell r="F757" t="str">
            <v>27400</v>
          </cell>
          <cell r="G757" t="str">
            <v>982412004</v>
          </cell>
          <cell r="H757">
            <v>-7.4968149999999998</v>
          </cell>
          <cell r="I757">
            <v>42.51764</v>
          </cell>
          <cell r="J757" t="str">
            <v>034</v>
          </cell>
        </row>
        <row r="758">
          <cell r="A758" t="str">
            <v>17370</v>
          </cell>
          <cell r="B758" t="str">
            <v>P.D. PUNTA UMBRIA</v>
          </cell>
          <cell r="C758" t="str">
            <v>MUELLE DEPORTIVO PUNTA UMBRIA, S/N - AVDA. LA RIA, S/N</v>
          </cell>
          <cell r="D758" t="str">
            <v>PUNTA UMBRIA</v>
          </cell>
          <cell r="E758" t="str">
            <v>HUELVA</v>
          </cell>
          <cell r="F758" t="str">
            <v>21100</v>
          </cell>
          <cell r="G758" t="str">
            <v>959310625</v>
          </cell>
          <cell r="H758">
            <v>-6.9596479999999996</v>
          </cell>
          <cell r="I758">
            <v>37.181807999999997</v>
          </cell>
          <cell r="J758" t="str">
            <v>034</v>
          </cell>
        </row>
        <row r="759">
          <cell r="A759" t="str">
            <v>17377</v>
          </cell>
          <cell r="B759" t="str">
            <v>EL MIMBRERO</v>
          </cell>
          <cell r="C759" t="str">
            <v>N-432 PK: 15,9</v>
          </cell>
          <cell r="D759" t="str">
            <v>LA ALBUERA</v>
          </cell>
          <cell r="E759" t="str">
            <v>BADAJOZ</v>
          </cell>
          <cell r="F759" t="str">
            <v>06170</v>
          </cell>
          <cell r="G759" t="str">
            <v>924480567</v>
          </cell>
          <cell r="H759">
            <v>-6.8549290000000003</v>
          </cell>
          <cell r="I759">
            <v>38.763621999999998</v>
          </cell>
          <cell r="J759" t="str">
            <v>034</v>
          </cell>
        </row>
        <row r="760">
          <cell r="A760" t="str">
            <v>17380</v>
          </cell>
          <cell r="B760" t="str">
            <v>LA VEGUILLA I</v>
          </cell>
          <cell r="C760" t="str">
            <v>A-231 PK: 49</v>
          </cell>
          <cell r="D760" t="str">
            <v>SAHAGUN DE CAMPOS</v>
          </cell>
          <cell r="E760" t="str">
            <v>LEON</v>
          </cell>
          <cell r="F760" t="str">
            <v>24320</v>
          </cell>
          <cell r="G760" t="str">
            <v>987781147</v>
          </cell>
          <cell r="H760">
            <v>-5.0490930000000001</v>
          </cell>
          <cell r="I760">
            <v>42.379761000000002</v>
          </cell>
          <cell r="J760" t="str">
            <v>034</v>
          </cell>
        </row>
        <row r="761">
          <cell r="A761" t="str">
            <v>17381</v>
          </cell>
          <cell r="B761" t="str">
            <v>LA VEGUILLA II</v>
          </cell>
          <cell r="C761" t="str">
            <v>A-231 PK: 50</v>
          </cell>
          <cell r="D761" t="str">
            <v>SAHAGUN DE CAMPOS</v>
          </cell>
          <cell r="E761" t="str">
            <v>LEON</v>
          </cell>
          <cell r="F761" t="str">
            <v>24320</v>
          </cell>
          <cell r="G761" t="str">
            <v>987780097/987780089</v>
          </cell>
          <cell r="H761">
            <v>-5.0482570000000004</v>
          </cell>
          <cell r="I761">
            <v>42.381545000000003</v>
          </cell>
          <cell r="J761" t="str">
            <v>034</v>
          </cell>
        </row>
        <row r="762">
          <cell r="A762" t="str">
            <v>17388</v>
          </cell>
          <cell r="B762" t="str">
            <v>PUERTO LUMBRERAS</v>
          </cell>
          <cell r="C762" t="str">
            <v>A-7 PK: 580,3</v>
          </cell>
          <cell r="D762" t="str">
            <v>PUERTO LUMBRERAS</v>
          </cell>
          <cell r="E762" t="str">
            <v>MURCIA</v>
          </cell>
          <cell r="F762" t="str">
            <v>30830</v>
          </cell>
          <cell r="G762" t="str">
            <v>968402763</v>
          </cell>
          <cell r="H762">
            <v>-1.8008329999999999</v>
          </cell>
          <cell r="I762">
            <v>37.575693999999999</v>
          </cell>
          <cell r="J762" t="str">
            <v>034</v>
          </cell>
        </row>
        <row r="763">
          <cell r="A763" t="str">
            <v>17389</v>
          </cell>
          <cell r="B763" t="str">
            <v>REQUENA I</v>
          </cell>
          <cell r="C763" t="str">
            <v>A-3 PK: 283</v>
          </cell>
          <cell r="D763" t="str">
            <v>REQUENA</v>
          </cell>
          <cell r="E763" t="str">
            <v>VALENCIA</v>
          </cell>
          <cell r="F763" t="str">
            <v>46340</v>
          </cell>
          <cell r="G763" t="str">
            <v>679987838/962321110</v>
          </cell>
          <cell r="H763">
            <v>-1.145222</v>
          </cell>
          <cell r="I763">
            <v>39.523721999999999</v>
          </cell>
          <cell r="J763" t="str">
            <v>034</v>
          </cell>
        </row>
        <row r="764">
          <cell r="A764" t="str">
            <v>17390</v>
          </cell>
          <cell r="B764" t="str">
            <v>REQUENA II</v>
          </cell>
          <cell r="C764" t="str">
            <v>A-3 PK: 283</v>
          </cell>
          <cell r="D764" t="str">
            <v>REQUENA</v>
          </cell>
          <cell r="E764" t="str">
            <v>VALENCIA</v>
          </cell>
          <cell r="F764" t="str">
            <v>46340</v>
          </cell>
          <cell r="G764" t="str">
            <v>683656877</v>
          </cell>
          <cell r="H764">
            <v>-1.1432500000000001</v>
          </cell>
          <cell r="I764">
            <v>39.526499999999999</v>
          </cell>
          <cell r="J764" t="str">
            <v>034</v>
          </cell>
        </row>
        <row r="765">
          <cell r="A765" t="str">
            <v>17394</v>
          </cell>
          <cell r="B765" t="str">
            <v>COBEÑA I</v>
          </cell>
          <cell r="C765" t="str">
            <v>M-103 PK: 6,2</v>
          </cell>
          <cell r="D765" t="str">
            <v>COBEÑA</v>
          </cell>
          <cell r="E765" t="str">
            <v>MADRID</v>
          </cell>
          <cell r="F765" t="str">
            <v>28863</v>
          </cell>
          <cell r="G765" t="str">
            <v>916206126</v>
          </cell>
          <cell r="H765">
            <v>-3.5089169999999998</v>
          </cell>
          <cell r="I765">
            <v>40.578333000000001</v>
          </cell>
          <cell r="J765" t="str">
            <v>034</v>
          </cell>
        </row>
        <row r="766">
          <cell r="A766" t="str">
            <v>17423</v>
          </cell>
          <cell r="B766" t="str">
            <v>PUERTO MANZANAL I</v>
          </cell>
          <cell r="C766" t="str">
            <v>A-6 PK: 350</v>
          </cell>
          <cell r="D766" t="str">
            <v>VILLAGATON</v>
          </cell>
          <cell r="E766" t="str">
            <v>LEON</v>
          </cell>
          <cell r="F766" t="str">
            <v>24360</v>
          </cell>
          <cell r="G766" t="str">
            <v>987607301/987607323</v>
          </cell>
          <cell r="H766">
            <v>-6.2319930000000001</v>
          </cell>
          <cell r="I766">
            <v>42.601844</v>
          </cell>
          <cell r="J766" t="str">
            <v>034</v>
          </cell>
        </row>
        <row r="767">
          <cell r="A767" t="str">
            <v>17424</v>
          </cell>
          <cell r="B767" t="str">
            <v>PUERTO MANZANAL II</v>
          </cell>
          <cell r="C767" t="str">
            <v>A-6 PK: 350</v>
          </cell>
          <cell r="D767" t="str">
            <v>VILLAGATON</v>
          </cell>
          <cell r="E767" t="str">
            <v>LEON</v>
          </cell>
          <cell r="F767" t="str">
            <v>24360</v>
          </cell>
          <cell r="G767" t="str">
            <v>987607301</v>
          </cell>
          <cell r="H767">
            <v>-6.2329179999999997</v>
          </cell>
          <cell r="I767">
            <v>42.598984000000002</v>
          </cell>
          <cell r="J767" t="str">
            <v>034</v>
          </cell>
        </row>
        <row r="768">
          <cell r="A768" t="str">
            <v>17437</v>
          </cell>
          <cell r="B768" t="str">
            <v>EL RELAMPAGO</v>
          </cell>
          <cell r="C768" t="str">
            <v>SARASATE, S/N</v>
          </cell>
          <cell r="D768" t="str">
            <v>MAJADAHONDA</v>
          </cell>
          <cell r="E768" t="str">
            <v>MADRID</v>
          </cell>
          <cell r="F768" t="str">
            <v>28220</v>
          </cell>
          <cell r="G768" t="str">
            <v>916344849</v>
          </cell>
          <cell r="H768">
            <v>-3.8567990000000001</v>
          </cell>
          <cell r="I768">
            <v>40.450991999999999</v>
          </cell>
          <cell r="J768" t="str">
            <v>034</v>
          </cell>
        </row>
        <row r="769">
          <cell r="A769" t="str">
            <v>17441</v>
          </cell>
          <cell r="B769" t="str">
            <v>TRIGUEROS I</v>
          </cell>
          <cell r="C769" t="str">
            <v>A-49 PK: 70,3</v>
          </cell>
          <cell r="D769" t="str">
            <v>TRIGUEROS</v>
          </cell>
          <cell r="E769" t="str">
            <v>HUELVA</v>
          </cell>
          <cell r="F769" t="str">
            <v>21620</v>
          </cell>
          <cell r="G769" t="str">
            <v>959356227/959356552</v>
          </cell>
          <cell r="H769">
            <v>-6.7889439999999999</v>
          </cell>
          <cell r="I769">
            <v>37.334111</v>
          </cell>
          <cell r="J769" t="str">
            <v>034</v>
          </cell>
        </row>
        <row r="770">
          <cell r="A770" t="str">
            <v>17442</v>
          </cell>
          <cell r="B770" t="str">
            <v>TRIGUEROS II</v>
          </cell>
          <cell r="C770" t="str">
            <v>A-49 PK: 71,299999999999997</v>
          </cell>
          <cell r="D770" t="str">
            <v>TRIGUEROS</v>
          </cell>
          <cell r="E770" t="str">
            <v>HUELVA</v>
          </cell>
          <cell r="F770" t="str">
            <v>21620</v>
          </cell>
          <cell r="G770" t="str">
            <v>959367485/959356363</v>
          </cell>
          <cell r="H770">
            <v>-6.802861</v>
          </cell>
          <cell r="I770">
            <v>37.331611000000002</v>
          </cell>
          <cell r="J770" t="str">
            <v>034</v>
          </cell>
        </row>
        <row r="771">
          <cell r="A771" t="str">
            <v>17445</v>
          </cell>
          <cell r="B771" t="str">
            <v>PARETS</v>
          </cell>
          <cell r="C771" t="str">
            <v>C-17 PK: 18</v>
          </cell>
          <cell r="D771" t="str">
            <v>PARETS</v>
          </cell>
          <cell r="E771" t="str">
            <v>BARCELONA</v>
          </cell>
          <cell r="F771" t="str">
            <v>08150</v>
          </cell>
          <cell r="G771" t="str">
            <v>935624412/935730159</v>
          </cell>
          <cell r="H771">
            <v>2.2331110000000001</v>
          </cell>
          <cell r="I771">
            <v>41.558833</v>
          </cell>
          <cell r="J771" t="str">
            <v>034</v>
          </cell>
        </row>
        <row r="772">
          <cell r="A772" t="str">
            <v>17451</v>
          </cell>
          <cell r="B772" t="str">
            <v>ALPEDRETE</v>
          </cell>
          <cell r="C772" t="str">
            <v>PRIMAVERA, 94</v>
          </cell>
          <cell r="D772" t="str">
            <v>ALPEDRETE</v>
          </cell>
          <cell r="E772" t="str">
            <v>MADRID</v>
          </cell>
          <cell r="F772" t="str">
            <v>28430</v>
          </cell>
          <cell r="G772" t="str">
            <v>918572313</v>
          </cell>
          <cell r="H772">
            <v>-4.0221479999999996</v>
          </cell>
          <cell r="I772">
            <v>40.654691</v>
          </cell>
          <cell r="J772" t="str">
            <v>034</v>
          </cell>
        </row>
        <row r="773">
          <cell r="A773" t="str">
            <v>17465</v>
          </cell>
          <cell r="B773" t="str">
            <v>CASABERMEJA</v>
          </cell>
          <cell r="C773" t="str">
            <v>A-45 PK: 147,8</v>
          </cell>
          <cell r="D773" t="str">
            <v>CASABERMEJA</v>
          </cell>
          <cell r="E773" t="str">
            <v>MALAGA</v>
          </cell>
          <cell r="F773" t="str">
            <v>29160</v>
          </cell>
          <cell r="G773" t="str">
            <v>952758681/653974131</v>
          </cell>
          <cell r="H773">
            <v>-4.4294190000000002</v>
          </cell>
          <cell r="I773">
            <v>36.898181999999998</v>
          </cell>
          <cell r="J773" t="str">
            <v>034</v>
          </cell>
        </row>
        <row r="774">
          <cell r="A774" t="str">
            <v>17466</v>
          </cell>
          <cell r="B774" t="str">
            <v>LA ENCINA</v>
          </cell>
          <cell r="C774" t="str">
            <v>N-601 PK: 184,40000000000001</v>
          </cell>
          <cell r="D774" t="str">
            <v>VALLADOLID</v>
          </cell>
          <cell r="E774" t="str">
            <v>VALLADOLID</v>
          </cell>
          <cell r="F774" t="str">
            <v>47008</v>
          </cell>
          <cell r="G774" t="str">
            <v>983225389</v>
          </cell>
          <cell r="H774">
            <v>-4.7230470000000002</v>
          </cell>
          <cell r="I774">
            <v>41.600639000000001</v>
          </cell>
          <cell r="J774" t="str">
            <v>034</v>
          </cell>
        </row>
        <row r="775">
          <cell r="A775" t="str">
            <v>17469</v>
          </cell>
          <cell r="B775" t="str">
            <v>CAMPOAMOR II</v>
          </cell>
          <cell r="C775" t="str">
            <v>N-332 PK: 47</v>
          </cell>
          <cell r="D775" t="str">
            <v>ORIHUELA-COSTA</v>
          </cell>
          <cell r="E775" t="str">
            <v>ALICANTE</v>
          </cell>
          <cell r="F775" t="str">
            <v>03189</v>
          </cell>
          <cell r="G775" t="str">
            <v>965322757/965320193</v>
          </cell>
          <cell r="H775">
            <v>-0.76108299999999995</v>
          </cell>
          <cell r="I775">
            <v>37.903582999999998</v>
          </cell>
          <cell r="J775" t="str">
            <v>034</v>
          </cell>
        </row>
        <row r="776">
          <cell r="A776" t="str">
            <v>17474</v>
          </cell>
          <cell r="B776" t="str">
            <v>NUEVA MORALEJA</v>
          </cell>
          <cell r="C776" t="str">
            <v>AVDA. EUROPA, 13-15 - CENTRO COMERCIAL LA MORALEJA</v>
          </cell>
          <cell r="D776" t="str">
            <v>ALCOBENDAS</v>
          </cell>
          <cell r="E776" t="str">
            <v>MADRID</v>
          </cell>
          <cell r="F776" t="str">
            <v>28108</v>
          </cell>
          <cell r="G776" t="str">
            <v>916626715</v>
          </cell>
          <cell r="H776">
            <v>-3.6575280000000001</v>
          </cell>
          <cell r="I776">
            <v>40.520111</v>
          </cell>
          <cell r="J776" t="str">
            <v>034</v>
          </cell>
        </row>
        <row r="777">
          <cell r="A777" t="str">
            <v>17480</v>
          </cell>
          <cell r="B777" t="str">
            <v>TORREMOLINOS</v>
          </cell>
          <cell r="C777" t="str">
            <v>AVDA. MANUEL FRAGA IRIBARNE, 10</v>
          </cell>
          <cell r="D777" t="str">
            <v>TORREMOLINOS</v>
          </cell>
          <cell r="E777" t="str">
            <v>MALAGA</v>
          </cell>
          <cell r="F777" t="str">
            <v>29620</v>
          </cell>
          <cell r="G777" t="str">
            <v>952053307</v>
          </cell>
          <cell r="H777">
            <v>-4.4909720000000002</v>
          </cell>
          <cell r="I777">
            <v>36.643388999999999</v>
          </cell>
          <cell r="J777" t="str">
            <v>034</v>
          </cell>
        </row>
        <row r="778">
          <cell r="A778" t="str">
            <v>17482</v>
          </cell>
          <cell r="B778" t="str">
            <v>FRAVILCAS</v>
          </cell>
          <cell r="C778" t="str">
            <v>CTRA. RIBESALBES, S/N</v>
          </cell>
          <cell r="D778" t="str">
            <v>CASTELLON DE LA PLANA</v>
          </cell>
          <cell r="E778" t="str">
            <v>CASTELLON</v>
          </cell>
          <cell r="F778" t="str">
            <v>12006</v>
          </cell>
          <cell r="G778" t="str">
            <v>964342873</v>
          </cell>
          <cell r="H778">
            <v>-6.7919999999999994E-2</v>
          </cell>
          <cell r="I778">
            <v>39.979264000000001</v>
          </cell>
          <cell r="J778" t="str">
            <v>034</v>
          </cell>
        </row>
        <row r="779">
          <cell r="A779" t="str">
            <v>17487</v>
          </cell>
          <cell r="B779" t="str">
            <v>9 DE OCTUBRE</v>
          </cell>
          <cell r="C779" t="str">
            <v>AVDA. 9 DE OCTUBRE, 18</v>
          </cell>
          <cell r="D779" t="str">
            <v>CUART DE POBLET</v>
          </cell>
          <cell r="E779" t="str">
            <v>VALENCIA</v>
          </cell>
          <cell r="F779" t="str">
            <v>46930</v>
          </cell>
          <cell r="G779" t="str">
            <v>961534252/670660046</v>
          </cell>
          <cell r="H779">
            <v>-0.44876899999999997</v>
          </cell>
          <cell r="I779">
            <v>39.480657000000001</v>
          </cell>
          <cell r="J779" t="str">
            <v>034</v>
          </cell>
        </row>
        <row r="780">
          <cell r="A780" t="str">
            <v>17508</v>
          </cell>
          <cell r="B780" t="str">
            <v>CASTILLEJO DE INIESTA</v>
          </cell>
          <cell r="C780" t="str">
            <v>A-3 PK: 224</v>
          </cell>
          <cell r="D780" t="str">
            <v>CASTILLEJO DE INIESTA</v>
          </cell>
          <cell r="E780" t="str">
            <v>CUENCA</v>
          </cell>
          <cell r="F780" t="str">
            <v>16250</v>
          </cell>
          <cell r="G780" t="str">
            <v>962312124/659958451</v>
          </cell>
          <cell r="H780">
            <v>-1.7536391</v>
          </cell>
          <cell r="I780">
            <v>39.517083100000001</v>
          </cell>
          <cell r="J780" t="str">
            <v>034</v>
          </cell>
        </row>
        <row r="781">
          <cell r="A781" t="str">
            <v>17510</v>
          </cell>
          <cell r="B781" t="str">
            <v>RIBADAVIA</v>
          </cell>
          <cell r="C781" t="str">
            <v>A-52 PK: 249</v>
          </cell>
          <cell r="D781" t="str">
            <v>RIBADAVIA</v>
          </cell>
          <cell r="E781" t="str">
            <v>ORENSE</v>
          </cell>
          <cell r="F781" t="str">
            <v>32400</v>
          </cell>
          <cell r="G781" t="str">
            <v>988471542</v>
          </cell>
          <cell r="H781">
            <v>-8.0939239999999995</v>
          </cell>
          <cell r="I781">
            <v>42.314475999999999</v>
          </cell>
          <cell r="J781" t="str">
            <v>034</v>
          </cell>
        </row>
        <row r="782">
          <cell r="A782" t="str">
            <v>17547</v>
          </cell>
          <cell r="B782" t="str">
            <v>GREEMOIL</v>
          </cell>
          <cell r="C782" t="str">
            <v>A-42 PK: 7</v>
          </cell>
          <cell r="D782" t="str">
            <v>LEGANES</v>
          </cell>
          <cell r="E782" t="str">
            <v>MADRID</v>
          </cell>
          <cell r="F782" t="str">
            <v>28912</v>
          </cell>
          <cell r="G782" t="str">
            <v>913411710</v>
          </cell>
          <cell r="H782">
            <v>-3.7240000000000002</v>
          </cell>
          <cell r="I782">
            <v>40.351139000000003</v>
          </cell>
          <cell r="J782" t="str">
            <v>034</v>
          </cell>
        </row>
        <row r="783">
          <cell r="A783" t="str">
            <v>17600</v>
          </cell>
          <cell r="B783" t="str">
            <v>SESEÑA I</v>
          </cell>
          <cell r="C783" t="str">
            <v>R-4 PK: 19,7</v>
          </cell>
          <cell r="D783" t="str">
            <v>SESEÑA</v>
          </cell>
          <cell r="E783" t="str">
            <v>TOLEDO</v>
          </cell>
          <cell r="F783" t="str">
            <v>45223</v>
          </cell>
          <cell r="G783" t="str">
            <v>918949510/618260216</v>
          </cell>
          <cell r="H783">
            <v>-3.6785679999999998</v>
          </cell>
          <cell r="I783">
            <v>40.129348999999998</v>
          </cell>
          <cell r="J783" t="str">
            <v>034</v>
          </cell>
        </row>
        <row r="784">
          <cell r="A784" t="str">
            <v>17601</v>
          </cell>
          <cell r="B784" t="str">
            <v>SESEÑA II</v>
          </cell>
          <cell r="C784" t="str">
            <v>R-4 PK: 19,7</v>
          </cell>
          <cell r="D784" t="str">
            <v>SESEÑA</v>
          </cell>
          <cell r="E784" t="str">
            <v>TOLEDO</v>
          </cell>
          <cell r="F784" t="str">
            <v>45223</v>
          </cell>
          <cell r="G784" t="str">
            <v>918949500</v>
          </cell>
          <cell r="H784">
            <v>-3.677349</v>
          </cell>
          <cell r="I784">
            <v>40.126806999999999</v>
          </cell>
          <cell r="J784" t="str">
            <v>034</v>
          </cell>
        </row>
        <row r="785">
          <cell r="A785" t="str">
            <v>17608</v>
          </cell>
          <cell r="B785" t="str">
            <v>PISTA DE SILLA</v>
          </cell>
          <cell r="C785" t="str">
            <v>N-332 PK: 275,8</v>
          </cell>
          <cell r="D785" t="str">
            <v>SILLA</v>
          </cell>
          <cell r="E785" t="str">
            <v>VALENCIA</v>
          </cell>
          <cell r="F785" t="str">
            <v>46460</v>
          </cell>
          <cell r="G785" t="str">
            <v>666848463/961221125</v>
          </cell>
          <cell r="H785">
            <v>-0.42607800000000001</v>
          </cell>
          <cell r="I785">
            <v>39.372602000000001</v>
          </cell>
          <cell r="J785" t="str">
            <v>034</v>
          </cell>
        </row>
        <row r="786">
          <cell r="A786" t="str">
            <v>17621</v>
          </cell>
          <cell r="B786" t="str">
            <v>FERRERIAS</v>
          </cell>
          <cell r="C786" t="str">
            <v>POLIGONO INDUSTRIAL DE FERRERIES, CALLE-B, ESQUINA-A</v>
          </cell>
          <cell r="D786" t="str">
            <v>FERRERIAS</v>
          </cell>
          <cell r="E786" t="str">
            <v>BALEARES</v>
          </cell>
          <cell r="F786" t="str">
            <v>07750</v>
          </cell>
          <cell r="G786" t="str">
            <v>971374523</v>
          </cell>
          <cell r="H786">
            <v>4.0209169999999999</v>
          </cell>
          <cell r="I786">
            <v>39.987749999999998</v>
          </cell>
          <cell r="J786" t="str">
            <v>034</v>
          </cell>
        </row>
        <row r="787">
          <cell r="A787" t="str">
            <v>17642</v>
          </cell>
          <cell r="B787" t="str">
            <v>PAU VALLECAS</v>
          </cell>
          <cell r="C787" t="str">
            <v>AVDA. ENSANCHE DE VALLECAS, 2</v>
          </cell>
          <cell r="D787" t="str">
            <v>MADRID</v>
          </cell>
          <cell r="E787" t="str">
            <v>MADRID</v>
          </cell>
          <cell r="F787" t="str">
            <v>28031</v>
          </cell>
          <cell r="G787" t="str">
            <v>913325147/669595802</v>
          </cell>
          <cell r="H787">
            <v>-3.6145170000000002</v>
          </cell>
          <cell r="I787">
            <v>40.378607000000002</v>
          </cell>
          <cell r="J787" t="str">
            <v>034</v>
          </cell>
        </row>
        <row r="788">
          <cell r="A788" t="str">
            <v>17668</v>
          </cell>
          <cell r="B788" t="str">
            <v>SANT JAUME DE LLIERCA</v>
          </cell>
          <cell r="C788" t="str">
            <v>N-260 PK: 74</v>
          </cell>
          <cell r="D788" t="str">
            <v>SAN JAIME DE LLIERCA</v>
          </cell>
          <cell r="E788" t="str">
            <v>GERONA</v>
          </cell>
          <cell r="F788" t="str">
            <v>17854</v>
          </cell>
          <cell r="G788" t="str">
            <v>972195244/972192572</v>
          </cell>
          <cell r="H788">
            <v>2.5824959999999999</v>
          </cell>
          <cell r="I788">
            <v>42.220365000000001</v>
          </cell>
          <cell r="J788" t="str">
            <v>034</v>
          </cell>
        </row>
        <row r="789">
          <cell r="A789" t="str">
            <v>17686</v>
          </cell>
          <cell r="B789" t="str">
            <v>SUTULLENA</v>
          </cell>
          <cell r="C789" t="str">
            <v>CAMINO HONDO, RONDA SUR, 1</v>
          </cell>
          <cell r="D789" t="str">
            <v>LORCA</v>
          </cell>
          <cell r="E789" t="str">
            <v>MURCIA</v>
          </cell>
          <cell r="F789" t="str">
            <v>30800</v>
          </cell>
          <cell r="G789" t="str">
            <v>968472191</v>
          </cell>
          <cell r="H789">
            <v>-1.6987779999999999</v>
          </cell>
          <cell r="I789">
            <v>37.658721999999997</v>
          </cell>
          <cell r="J789" t="str">
            <v>034</v>
          </cell>
        </row>
        <row r="790">
          <cell r="A790" t="str">
            <v>17714</v>
          </cell>
          <cell r="B790" t="str">
            <v>VALDICIO</v>
          </cell>
          <cell r="C790" t="str">
            <v>AVDA. ISAAC PERAL, 39</v>
          </cell>
          <cell r="D790" t="str">
            <v>MALAGA</v>
          </cell>
          <cell r="E790" t="str">
            <v>MALAGA</v>
          </cell>
          <cell r="F790" t="str">
            <v>29004</v>
          </cell>
          <cell r="G790" t="str">
            <v>952240760</v>
          </cell>
          <cell r="H790">
            <v>-4.4595830000000003</v>
          </cell>
          <cell r="I790">
            <v>36.692582999999999</v>
          </cell>
          <cell r="J790" t="str">
            <v>034</v>
          </cell>
        </row>
        <row r="791">
          <cell r="A791" t="str">
            <v>17716</v>
          </cell>
          <cell r="B791" t="str">
            <v>O CORGO I</v>
          </cell>
          <cell r="C791" t="str">
            <v>A-6 PK: 487</v>
          </cell>
          <cell r="D791" t="str">
            <v>CORGO</v>
          </cell>
          <cell r="E791" t="str">
            <v>LUGO</v>
          </cell>
          <cell r="F791" t="str">
            <v>27163</v>
          </cell>
          <cell r="G791" t="str">
            <v>982300206</v>
          </cell>
          <cell r="H791">
            <v>-7.4547800000000004</v>
          </cell>
          <cell r="I791">
            <v>42.965429999999998</v>
          </cell>
          <cell r="J791" t="str">
            <v>034</v>
          </cell>
        </row>
        <row r="792">
          <cell r="A792" t="str">
            <v>17717</v>
          </cell>
          <cell r="B792" t="str">
            <v>O CORGO II</v>
          </cell>
          <cell r="C792" t="str">
            <v>A-6 PK: 487</v>
          </cell>
          <cell r="D792" t="str">
            <v>CORGO</v>
          </cell>
          <cell r="E792" t="str">
            <v>LUGO</v>
          </cell>
          <cell r="F792" t="str">
            <v>27163</v>
          </cell>
          <cell r="G792" t="str">
            <v>982300208</v>
          </cell>
          <cell r="H792">
            <v>-7.4575370000000003</v>
          </cell>
          <cell r="I792">
            <v>42.965304000000003</v>
          </cell>
          <cell r="J792" t="str">
            <v>034</v>
          </cell>
        </row>
        <row r="793">
          <cell r="A793" t="str">
            <v>17720</v>
          </cell>
          <cell r="B793" t="str">
            <v>ALSASUA</v>
          </cell>
          <cell r="C793" t="str">
            <v>AVDA. VITORIA, S/N</v>
          </cell>
          <cell r="D793" t="str">
            <v>ALSASUA</v>
          </cell>
          <cell r="E793" t="str">
            <v>NAVARRA</v>
          </cell>
          <cell r="F793" t="str">
            <v>31800</v>
          </cell>
          <cell r="G793" t="str">
            <v>948567315/948562492</v>
          </cell>
          <cell r="H793">
            <v>-2.169028</v>
          </cell>
          <cell r="I793">
            <v>42.89</v>
          </cell>
          <cell r="J793" t="str">
            <v>034</v>
          </cell>
        </row>
        <row r="794">
          <cell r="A794" t="str">
            <v>17741</v>
          </cell>
          <cell r="B794" t="str">
            <v>PABLO RADA COMBUSTIBLES</v>
          </cell>
          <cell r="C794" t="str">
            <v>AVENIDA DE ANDALUCIA, S/N</v>
          </cell>
          <cell r="D794" t="str">
            <v>HUELVA</v>
          </cell>
          <cell r="E794" t="str">
            <v>HUELVA</v>
          </cell>
          <cell r="F794" t="str">
            <v>21004</v>
          </cell>
          <cell r="G794" t="str">
            <v>959262974/680525874</v>
          </cell>
          <cell r="H794">
            <v>-6.9296559999999996</v>
          </cell>
          <cell r="I794">
            <v>37.271065999999998</v>
          </cell>
          <cell r="J794" t="str">
            <v>034</v>
          </cell>
        </row>
        <row r="795">
          <cell r="A795" t="str">
            <v>17743</v>
          </cell>
          <cell r="B795" t="str">
            <v>PONTEAREAS</v>
          </cell>
          <cell r="C795" t="str">
            <v>A-52 PK: 290</v>
          </cell>
          <cell r="D795" t="str">
            <v>PUENTEAREAS</v>
          </cell>
          <cell r="E795" t="str">
            <v>PONTEVEDRA</v>
          </cell>
          <cell r="F795" t="str">
            <v>36860</v>
          </cell>
          <cell r="G795" t="str">
            <v>986649128</v>
          </cell>
          <cell r="H795">
            <v>-8.4767270000000003</v>
          </cell>
          <cell r="I795">
            <v>42.145623999999998</v>
          </cell>
          <cell r="J795" t="str">
            <v>034</v>
          </cell>
        </row>
        <row r="796">
          <cell r="A796" t="str">
            <v>17749</v>
          </cell>
          <cell r="B796" t="str">
            <v>NILO</v>
          </cell>
          <cell r="C796" t="str">
            <v>M-300 PK: 26,9</v>
          </cell>
          <cell r="D796" t="str">
            <v>ALCALA DE HENARES</v>
          </cell>
          <cell r="E796" t="str">
            <v>MADRID</v>
          </cell>
          <cell r="F796" t="str">
            <v>28806</v>
          </cell>
          <cell r="G796" t="str">
            <v>918837220</v>
          </cell>
          <cell r="H796">
            <v>-3.403295</v>
          </cell>
          <cell r="I796">
            <v>40.47401</v>
          </cell>
          <cell r="J796" t="str">
            <v>034</v>
          </cell>
        </row>
        <row r="797">
          <cell r="A797" t="str">
            <v>17772</v>
          </cell>
          <cell r="B797" t="str">
            <v>COLUNGA MAR</v>
          </cell>
          <cell r="C797" t="str">
            <v>A-8 PK: 347,5</v>
          </cell>
          <cell r="D797" t="str">
            <v>COLUNGA</v>
          </cell>
          <cell r="E797" t="str">
            <v>ASTURIAS</v>
          </cell>
          <cell r="F797" t="str">
            <v>33320</v>
          </cell>
          <cell r="G797" t="str">
            <v>985852622</v>
          </cell>
          <cell r="H797">
            <v>-5.2832059999999998</v>
          </cell>
          <cell r="I797">
            <v>43.482500999999999</v>
          </cell>
          <cell r="J797" t="str">
            <v>034</v>
          </cell>
        </row>
        <row r="798">
          <cell r="A798" t="str">
            <v>17773</v>
          </cell>
          <cell r="B798" t="str">
            <v>COLUNGA TIERRA</v>
          </cell>
          <cell r="C798" t="str">
            <v>A-8 PK: 347,5</v>
          </cell>
          <cell r="D798" t="str">
            <v>COLUNGA</v>
          </cell>
          <cell r="E798" t="str">
            <v>ASTURIAS</v>
          </cell>
          <cell r="F798" t="str">
            <v>33320</v>
          </cell>
          <cell r="G798" t="str">
            <v>985852609</v>
          </cell>
          <cell r="H798">
            <v>-5.2891690000000002</v>
          </cell>
          <cell r="I798">
            <v>43.481288999999997</v>
          </cell>
          <cell r="J798" t="str">
            <v>034</v>
          </cell>
        </row>
        <row r="799">
          <cell r="A799" t="str">
            <v>17786</v>
          </cell>
          <cell r="B799" t="str">
            <v>GUADARRAMA</v>
          </cell>
          <cell r="C799" t="str">
            <v>N-VI PK: 48</v>
          </cell>
          <cell r="D799" t="str">
            <v>GUADARRAMA</v>
          </cell>
          <cell r="E799" t="str">
            <v>MADRID</v>
          </cell>
          <cell r="F799" t="str">
            <v>28440</v>
          </cell>
          <cell r="G799" t="str">
            <v>918548105</v>
          </cell>
          <cell r="H799">
            <v>-4.0849440000000001</v>
          </cell>
          <cell r="I799">
            <v>40.669193999999997</v>
          </cell>
          <cell r="J799" t="str">
            <v>034</v>
          </cell>
        </row>
        <row r="800">
          <cell r="A800" t="str">
            <v>17827</v>
          </cell>
          <cell r="B800" t="str">
            <v>ALTO NALON</v>
          </cell>
          <cell r="C800" t="str">
            <v>LIBERTAD, 46 - P.I. EL SUTU, S/N</v>
          </cell>
          <cell r="D800" t="str">
            <v>POLA DE LAVIANA</v>
          </cell>
          <cell r="E800" t="str">
            <v>ASTURIAS</v>
          </cell>
          <cell r="F800" t="str">
            <v>33980</v>
          </cell>
          <cell r="G800" t="str">
            <v>985611617</v>
          </cell>
          <cell r="H800">
            <v>-5.5690249999999999</v>
          </cell>
          <cell r="I800">
            <v>43.249411500000001</v>
          </cell>
          <cell r="J800" t="str">
            <v>034</v>
          </cell>
        </row>
        <row r="801">
          <cell r="A801" t="str">
            <v>17848</v>
          </cell>
          <cell r="B801" t="str">
            <v>EL MARQUES</v>
          </cell>
          <cell r="C801" t="str">
            <v>A-92 PK: 97</v>
          </cell>
          <cell r="D801" t="str">
            <v>AGUADULCE</v>
          </cell>
          <cell r="E801" t="str">
            <v>SEVILLA</v>
          </cell>
          <cell r="F801" t="str">
            <v>41550</v>
          </cell>
          <cell r="G801" t="str">
            <v>954816678/654697105</v>
          </cell>
          <cell r="H801">
            <v>-4.9591940000000001</v>
          </cell>
          <cell r="I801">
            <v>37.263528000000001</v>
          </cell>
          <cell r="J801" t="str">
            <v>034</v>
          </cell>
        </row>
        <row r="802">
          <cell r="A802" t="str">
            <v>17850</v>
          </cell>
          <cell r="B802" t="str">
            <v>LA CANAL</v>
          </cell>
          <cell r="C802" t="str">
            <v>CV-370 PK: 18,8</v>
          </cell>
          <cell r="D802" t="str">
            <v>VILLAMARCHANTE</v>
          </cell>
          <cell r="E802" t="str">
            <v>VALENCIA</v>
          </cell>
          <cell r="F802" t="str">
            <v>46191</v>
          </cell>
          <cell r="G802" t="str">
            <v>662082640</v>
          </cell>
          <cell r="H802">
            <v>-0.61817800000000001</v>
          </cell>
          <cell r="I802">
            <v>39.566374000000003</v>
          </cell>
          <cell r="J802" t="str">
            <v>034</v>
          </cell>
        </row>
        <row r="803">
          <cell r="A803" t="str">
            <v>17898</v>
          </cell>
          <cell r="B803" t="str">
            <v>OSUNA</v>
          </cell>
          <cell r="C803" t="str">
            <v>A-351 PK: 34</v>
          </cell>
          <cell r="D803" t="str">
            <v>OSUNA</v>
          </cell>
          <cell r="E803" t="str">
            <v>SEVILLA</v>
          </cell>
          <cell r="F803" t="str">
            <v>41640</v>
          </cell>
          <cell r="G803" t="str">
            <v>955381024/636149657</v>
          </cell>
          <cell r="H803">
            <v>-5.1090559999999998</v>
          </cell>
          <cell r="I803">
            <v>37.245471999999999</v>
          </cell>
          <cell r="J803" t="str">
            <v>034</v>
          </cell>
        </row>
        <row r="804">
          <cell r="A804" t="str">
            <v>17899</v>
          </cell>
          <cell r="B804" t="str">
            <v>APOLO XV</v>
          </cell>
          <cell r="C804" t="str">
            <v>A-4 PK: 482,1</v>
          </cell>
          <cell r="D804" t="str">
            <v>LA CAMPANA</v>
          </cell>
          <cell r="E804" t="str">
            <v>SEVILLA</v>
          </cell>
          <cell r="F804" t="str">
            <v>41429</v>
          </cell>
          <cell r="G804" t="str">
            <v>954199320/671057939</v>
          </cell>
          <cell r="H804">
            <v>-5.3795279999999996</v>
          </cell>
          <cell r="I804">
            <v>37.506722000000003</v>
          </cell>
          <cell r="J804" t="str">
            <v>034</v>
          </cell>
        </row>
        <row r="805">
          <cell r="A805" t="str">
            <v>17906</v>
          </cell>
          <cell r="B805" t="str">
            <v>VILLAR DE CHINCHILLA</v>
          </cell>
          <cell r="C805" t="str">
            <v>A-31 PK: 111</v>
          </cell>
          <cell r="D805" t="str">
            <v>VILLAR DE CHINCHILLA</v>
          </cell>
          <cell r="E805" t="str">
            <v>ALBACETE</v>
          </cell>
          <cell r="F805" t="str">
            <v>02695</v>
          </cell>
          <cell r="G805" t="str">
            <v>967288000/967288010</v>
          </cell>
          <cell r="H805">
            <v>-1.5028060000000001</v>
          </cell>
          <cell r="I805">
            <v>38.898305999999998</v>
          </cell>
          <cell r="J805" t="str">
            <v>034</v>
          </cell>
        </row>
        <row r="806">
          <cell r="A806" t="str">
            <v>17914</v>
          </cell>
          <cell r="B806" t="str">
            <v>LA BARCALA</v>
          </cell>
          <cell r="C806" t="str">
            <v>CP-1706 PK: 1,2</v>
          </cell>
          <cell r="D806" t="str">
            <v>CAMBRE</v>
          </cell>
          <cell r="E806" t="str">
            <v>LA CORUÑA</v>
          </cell>
          <cell r="F806" t="str">
            <v>15660</v>
          </cell>
          <cell r="G806" t="str">
            <v>981661170/662574571</v>
          </cell>
          <cell r="H806">
            <v>-8.3539440000000003</v>
          </cell>
          <cell r="I806">
            <v>43.306944000000001</v>
          </cell>
          <cell r="J806" t="str">
            <v>034</v>
          </cell>
        </row>
        <row r="807">
          <cell r="A807" t="str">
            <v>17916</v>
          </cell>
          <cell r="B807" t="str">
            <v>LA TORRASSA</v>
          </cell>
          <cell r="C807" t="str">
            <v>C-13 PK: 45</v>
          </cell>
          <cell r="D807" t="str">
            <v>ESPOT</v>
          </cell>
          <cell r="E807" t="str">
            <v>LERIDA</v>
          </cell>
          <cell r="F807" t="str">
            <v>25597</v>
          </cell>
          <cell r="G807" t="str">
            <v>973624055</v>
          </cell>
          <cell r="H807">
            <v>1.139194</v>
          </cell>
          <cell r="I807">
            <v>42.577139000000003</v>
          </cell>
          <cell r="J807" t="str">
            <v>034</v>
          </cell>
        </row>
        <row r="808">
          <cell r="A808" t="str">
            <v>17917</v>
          </cell>
          <cell r="B808" t="str">
            <v>ARGANDA</v>
          </cell>
          <cell r="C808" t="str">
            <v>AVDA. VALDEARGANDA, 8</v>
          </cell>
          <cell r="D808" t="str">
            <v>ARGANDA DEL REY</v>
          </cell>
          <cell r="E808" t="str">
            <v>MADRID</v>
          </cell>
          <cell r="F808" t="str">
            <v>28500</v>
          </cell>
          <cell r="G808" t="str">
            <v>918703373</v>
          </cell>
          <cell r="H808">
            <v>-3.44990139</v>
          </cell>
          <cell r="I808">
            <v>40.309886474999999</v>
          </cell>
          <cell r="J808" t="str">
            <v>034</v>
          </cell>
        </row>
        <row r="809">
          <cell r="A809" t="str">
            <v>17933</v>
          </cell>
          <cell r="B809" t="str">
            <v>CERDANYOLA II</v>
          </cell>
          <cell r="C809" t="str">
            <v>SANTA ROSA, 47</v>
          </cell>
          <cell r="D809" t="str">
            <v>SARDANYOLA</v>
          </cell>
          <cell r="E809" t="str">
            <v>BARCELONA</v>
          </cell>
          <cell r="F809" t="str">
            <v>08290</v>
          </cell>
          <cell r="G809" t="str">
            <v>936928051</v>
          </cell>
          <cell r="H809">
            <v>2.1311390000000001</v>
          </cell>
          <cell r="I809">
            <v>41.485306000000001</v>
          </cell>
          <cell r="J809" t="str">
            <v>034</v>
          </cell>
        </row>
        <row r="810">
          <cell r="A810" t="str">
            <v>17936</v>
          </cell>
          <cell r="B810" t="str">
            <v>LOS PEDROCHES</v>
          </cell>
          <cell r="C810" t="str">
            <v>CO-423 PK: 1,9</v>
          </cell>
          <cell r="D810" t="str">
            <v>AÑORA</v>
          </cell>
          <cell r="E810" t="str">
            <v>CORDOBA</v>
          </cell>
          <cell r="F810" t="str">
            <v>14450</v>
          </cell>
          <cell r="G810" t="str">
            <v>957135021</v>
          </cell>
          <cell r="H810">
            <v>-4.8960280000000003</v>
          </cell>
          <cell r="I810">
            <v>38.431361000000003</v>
          </cell>
          <cell r="J810" t="str">
            <v>034</v>
          </cell>
        </row>
        <row r="811">
          <cell r="A811" t="str">
            <v>17962</v>
          </cell>
          <cell r="B811" t="str">
            <v>JAIMAPARK</v>
          </cell>
          <cell r="C811" t="str">
            <v>A-4 PK: 283,4</v>
          </cell>
          <cell r="D811" t="str">
            <v>GUARROMAN</v>
          </cell>
          <cell r="E811" t="str">
            <v>JAEN</v>
          </cell>
          <cell r="F811" t="str">
            <v>23210</v>
          </cell>
          <cell r="G811" t="str">
            <v>695813025</v>
          </cell>
          <cell r="H811">
            <v>-3.699033</v>
          </cell>
          <cell r="I811">
            <v>38.178167000000002</v>
          </cell>
          <cell r="J811" t="str">
            <v>034</v>
          </cell>
        </row>
        <row r="812">
          <cell r="A812" t="str">
            <v>17973</v>
          </cell>
          <cell r="B812" t="str">
            <v>MANILVA I</v>
          </cell>
          <cell r="C812" t="str">
            <v>AP-7B PK: 138,5</v>
          </cell>
          <cell r="D812" t="str">
            <v>MANILVA</v>
          </cell>
          <cell r="E812" t="str">
            <v>MALAGA</v>
          </cell>
          <cell r="F812" t="str">
            <v>29691</v>
          </cell>
          <cell r="G812" t="str">
            <v>952892527</v>
          </cell>
          <cell r="H812">
            <v>-5.2674719999999997</v>
          </cell>
          <cell r="I812">
            <v>36.332611</v>
          </cell>
          <cell r="J812" t="str">
            <v>034</v>
          </cell>
        </row>
        <row r="813">
          <cell r="A813" t="str">
            <v>17974</v>
          </cell>
          <cell r="B813" t="str">
            <v>MANILVA II</v>
          </cell>
          <cell r="C813" t="str">
            <v>AP-7B PK: 138,5</v>
          </cell>
          <cell r="D813" t="str">
            <v>MANILVA</v>
          </cell>
          <cell r="E813" t="str">
            <v>MALAGA</v>
          </cell>
          <cell r="F813" t="str">
            <v>29691</v>
          </cell>
          <cell r="G813" t="str">
            <v>952893183/626821608</v>
          </cell>
          <cell r="H813">
            <v>-5.2658589999999998</v>
          </cell>
          <cell r="I813">
            <v>36.332949999999997</v>
          </cell>
          <cell r="J813" t="str">
            <v>034</v>
          </cell>
        </row>
        <row r="814">
          <cell r="A814" t="str">
            <v>17975</v>
          </cell>
          <cell r="B814" t="str">
            <v>SANCHINARRO</v>
          </cell>
          <cell r="C814" t="str">
            <v>AVDA. MARIA DE PORTUGAL, 15 FRENTE A EL CORTE INGLES</v>
          </cell>
          <cell r="D814" t="str">
            <v>MADRID</v>
          </cell>
          <cell r="E814" t="str">
            <v>MADRID</v>
          </cell>
          <cell r="F814" t="str">
            <v>28050</v>
          </cell>
          <cell r="G814" t="str">
            <v>913026082</v>
          </cell>
          <cell r="H814">
            <v>-3.6628180000000001</v>
          </cell>
          <cell r="I814">
            <v>40.497613999999999</v>
          </cell>
          <cell r="J814" t="str">
            <v>034</v>
          </cell>
        </row>
        <row r="815">
          <cell r="A815" t="str">
            <v>17984</v>
          </cell>
          <cell r="B815" t="str">
            <v>CARBAJOSA DE LA SAGRADA</v>
          </cell>
          <cell r="C815" t="str">
            <v>POLIGONO INDUSTRIAL EL MONTALVO, PARCELA A-10</v>
          </cell>
          <cell r="D815" t="str">
            <v>CARBAJOSA DE LA SAGRADA</v>
          </cell>
          <cell r="E815" t="str">
            <v>SALAMANCA</v>
          </cell>
          <cell r="F815" t="str">
            <v>37188</v>
          </cell>
          <cell r="G815" t="str">
            <v>923190476/618056913</v>
          </cell>
          <cell r="H815">
            <v>-5.6568589999999999</v>
          </cell>
          <cell r="I815">
            <v>40.947364999999998</v>
          </cell>
          <cell r="J815" t="str">
            <v>034</v>
          </cell>
        </row>
        <row r="816">
          <cell r="A816" t="str">
            <v>17991</v>
          </cell>
          <cell r="B816" t="str">
            <v>GORNAZO I</v>
          </cell>
          <cell r="C816" t="str">
            <v>A-67 PK: 191</v>
          </cell>
          <cell r="D816" t="str">
            <v>MIENGO</v>
          </cell>
          <cell r="E816" t="str">
            <v>CANTABRIA</v>
          </cell>
          <cell r="F816" t="str">
            <v>39310</v>
          </cell>
          <cell r="G816" t="str">
            <v>620686903</v>
          </cell>
          <cell r="H816">
            <v>-3.987222</v>
          </cell>
          <cell r="I816">
            <v>43.407778</v>
          </cell>
          <cell r="J816" t="str">
            <v>034</v>
          </cell>
        </row>
        <row r="817">
          <cell r="A817" t="str">
            <v>17992</v>
          </cell>
          <cell r="B817" t="str">
            <v>GORNAZO II</v>
          </cell>
          <cell r="C817" t="str">
            <v>A-67 PK: 191</v>
          </cell>
          <cell r="D817" t="str">
            <v>MIENGO</v>
          </cell>
          <cell r="E817" t="str">
            <v>CANTABRIA</v>
          </cell>
          <cell r="F817" t="str">
            <v>39310</v>
          </cell>
          <cell r="G817" t="str">
            <v>629711808</v>
          </cell>
          <cell r="H817">
            <v>-3.9858060000000002</v>
          </cell>
          <cell r="I817">
            <v>43.406722000000002</v>
          </cell>
          <cell r="J817" t="str">
            <v>034</v>
          </cell>
        </row>
        <row r="818">
          <cell r="A818" t="str">
            <v>17994</v>
          </cell>
          <cell r="B818" t="str">
            <v>CABOTEJA</v>
          </cell>
          <cell r="C818" t="str">
            <v>CA-146 PK: 5,2</v>
          </cell>
          <cell r="D818" t="str">
            <v>RIBAMONTAN AL MAR</v>
          </cell>
          <cell r="E818" t="str">
            <v>CANTABRIA</v>
          </cell>
          <cell r="F818" t="str">
            <v>39150</v>
          </cell>
          <cell r="G818" t="str">
            <v>665470018</v>
          </cell>
          <cell r="H818">
            <v>-3.698944</v>
          </cell>
          <cell r="I818">
            <v>43.446666999999998</v>
          </cell>
          <cell r="J818" t="str">
            <v>034</v>
          </cell>
        </row>
        <row r="819">
          <cell r="A819" t="str">
            <v>17997</v>
          </cell>
          <cell r="B819" t="str">
            <v>BAÑERES DE MARIOLA</v>
          </cell>
          <cell r="C819" t="str">
            <v>LES MOLINES, 35</v>
          </cell>
          <cell r="D819" t="str">
            <v>BAÑERES</v>
          </cell>
          <cell r="E819" t="str">
            <v>ALICANTE</v>
          </cell>
          <cell r="F819" t="str">
            <v>03450</v>
          </cell>
          <cell r="G819" t="str">
            <v>966567289/615717426</v>
          </cell>
          <cell r="H819">
            <v>-0.67119399999999996</v>
          </cell>
          <cell r="I819">
            <v>38.720117999999999</v>
          </cell>
          <cell r="J819" t="str">
            <v>034</v>
          </cell>
        </row>
        <row r="820">
          <cell r="A820" t="str">
            <v>18391</v>
          </cell>
          <cell r="B820" t="str">
            <v>IBI</v>
          </cell>
          <cell r="C820" t="str">
            <v>A-7 PK: 825</v>
          </cell>
          <cell r="D820" t="str">
            <v>IBI</v>
          </cell>
          <cell r="E820" t="str">
            <v>ALICANTE</v>
          </cell>
          <cell r="F820" t="str">
            <v>03440</v>
          </cell>
          <cell r="G820" t="str">
            <v>965550023</v>
          </cell>
          <cell r="H820">
            <v>-0.59331699999999998</v>
          </cell>
          <cell r="I820">
            <v>38.607913099999998</v>
          </cell>
          <cell r="J820" t="str">
            <v>034</v>
          </cell>
        </row>
        <row r="821">
          <cell r="A821" t="str">
            <v>18397</v>
          </cell>
          <cell r="B821" t="str">
            <v>RIVAS</v>
          </cell>
          <cell r="C821" t="str">
            <v>AVDA. AURELIO ALVAREZ, S/N</v>
          </cell>
          <cell r="D821" t="str">
            <v>RIVAS-VACIAMADRID</v>
          </cell>
          <cell r="E821" t="str">
            <v>MADRID</v>
          </cell>
          <cell r="F821" t="str">
            <v>28529</v>
          </cell>
          <cell r="G821" t="str">
            <v>916665338/913671046</v>
          </cell>
          <cell r="H821">
            <v>-3.53125</v>
          </cell>
          <cell r="I821">
            <v>40.338805999999998</v>
          </cell>
          <cell r="J821" t="str">
            <v>034</v>
          </cell>
        </row>
        <row r="822">
          <cell r="A822" t="str">
            <v>18543</v>
          </cell>
          <cell r="B822" t="str">
            <v>CAPUCHINOS</v>
          </cell>
          <cell r="C822" t="str">
            <v>AVDA. DE LA CONSTITUCION, 1 - PLAZA CAPUCHINOS, S/N</v>
          </cell>
          <cell r="D822" t="str">
            <v>ORIHUELA</v>
          </cell>
          <cell r="E822" t="str">
            <v>ALICANTE</v>
          </cell>
          <cell r="F822" t="str">
            <v>03300</v>
          </cell>
          <cell r="G822" t="str">
            <v>966742563</v>
          </cell>
          <cell r="H822">
            <v>-0.95350800000000002</v>
          </cell>
          <cell r="I822">
            <v>38.091566999999998</v>
          </cell>
          <cell r="J822" t="str">
            <v>034</v>
          </cell>
        </row>
        <row r="823">
          <cell r="A823" t="str">
            <v>18551</v>
          </cell>
          <cell r="B823" t="str">
            <v>EL ROMERAL</v>
          </cell>
          <cell r="C823" t="str">
            <v>A-92 PK: 322</v>
          </cell>
          <cell r="D823" t="str">
            <v>BAZA</v>
          </cell>
          <cell r="E823" t="str">
            <v>GRANADA</v>
          </cell>
          <cell r="F823" t="str">
            <v>18800</v>
          </cell>
          <cell r="G823" t="str">
            <v>652672657</v>
          </cell>
          <cell r="H823">
            <v>-2.908013</v>
          </cell>
          <cell r="I823">
            <v>37.429813000000003</v>
          </cell>
          <cell r="J823" t="str">
            <v>034</v>
          </cell>
        </row>
        <row r="824">
          <cell r="A824" t="str">
            <v>18577</v>
          </cell>
          <cell r="B824" t="str">
            <v>RIPOLL II</v>
          </cell>
          <cell r="C824" t="str">
            <v>C-17 PK: 92,7</v>
          </cell>
          <cell r="D824" t="str">
            <v>RIPOLL</v>
          </cell>
          <cell r="E824" t="str">
            <v>GERONA</v>
          </cell>
          <cell r="F824" t="str">
            <v>17500</v>
          </cell>
          <cell r="G824" t="str">
            <v>972700085</v>
          </cell>
          <cell r="H824">
            <v>2.1965279999999998</v>
          </cell>
          <cell r="I824">
            <v>42.184778000000001</v>
          </cell>
          <cell r="J824" t="str">
            <v>034</v>
          </cell>
        </row>
        <row r="825">
          <cell r="A825" t="str">
            <v>18595</v>
          </cell>
          <cell r="B825" t="str">
            <v>SANTURTZI</v>
          </cell>
          <cell r="C825" t="str">
            <v>POLIGONO INDUSTRIAL EL ARBOL, 1</v>
          </cell>
          <cell r="D825" t="str">
            <v>SANTURCE</v>
          </cell>
          <cell r="E825" t="str">
            <v>VIZCAYA</v>
          </cell>
          <cell r="F825" t="str">
            <v>48980</v>
          </cell>
          <cell r="G825" t="str">
            <v>944836713/944936174</v>
          </cell>
          <cell r="H825">
            <v>-3.0469439999999999</v>
          </cell>
          <cell r="I825">
            <v>43.319639000000002</v>
          </cell>
          <cell r="J825" t="str">
            <v>034</v>
          </cell>
        </row>
        <row r="826">
          <cell r="A826" t="str">
            <v>18601</v>
          </cell>
          <cell r="B826" t="str">
            <v>TORREJON DE ARDOZ</v>
          </cell>
          <cell r="C826" t="str">
            <v>AVDA. DEL SOL, S/N - POLIGONO INDUSTRIAL LAS MONJAS</v>
          </cell>
          <cell r="D826" t="str">
            <v>TORREJON DE ARDOZ</v>
          </cell>
          <cell r="E826" t="str">
            <v>MADRID</v>
          </cell>
          <cell r="F826" t="str">
            <v>28850</v>
          </cell>
          <cell r="G826" t="str">
            <v>916765935</v>
          </cell>
          <cell r="H826">
            <v>-3.4813329999999998</v>
          </cell>
          <cell r="I826">
            <v>40.447361000000001</v>
          </cell>
          <cell r="J826" t="str">
            <v>034</v>
          </cell>
        </row>
        <row r="827">
          <cell r="A827" t="str">
            <v>18605</v>
          </cell>
          <cell r="B827" t="str">
            <v>RAIGADA VALLADOLID</v>
          </cell>
          <cell r="C827" t="str">
            <v>VA-900 PK: 2,7</v>
          </cell>
          <cell r="D827" t="str">
            <v>VALLADOLID</v>
          </cell>
          <cell r="E827" t="str">
            <v>VALLADOLID</v>
          </cell>
          <cell r="F827" t="str">
            <v>47009</v>
          </cell>
          <cell r="G827" t="str">
            <v>983349123/679442818</v>
          </cell>
          <cell r="H827">
            <v>-4.7421670000000002</v>
          </cell>
          <cell r="I827">
            <v>41.680694000000003</v>
          </cell>
          <cell r="J827" t="str">
            <v>034</v>
          </cell>
        </row>
        <row r="828">
          <cell r="A828" t="str">
            <v>18614</v>
          </cell>
          <cell r="B828" t="str">
            <v>LA GOTETA II</v>
          </cell>
          <cell r="C828" t="str">
            <v>INFANTA, 31 ESQUINA AUSIAS MARCH, 22</v>
          </cell>
          <cell r="D828" t="str">
            <v>EL CAMPELLO</v>
          </cell>
          <cell r="E828" t="str">
            <v>ALICANTE</v>
          </cell>
          <cell r="F828" t="str">
            <v>03560</v>
          </cell>
          <cell r="G828" t="str">
            <v>965635802</v>
          </cell>
          <cell r="H828">
            <v>-0.401389</v>
          </cell>
          <cell r="I828">
            <v>38.424083000000003</v>
          </cell>
          <cell r="J828" t="str">
            <v>034</v>
          </cell>
        </row>
        <row r="829">
          <cell r="A829" t="str">
            <v>18655</v>
          </cell>
          <cell r="B829" t="str">
            <v>CRESMAR</v>
          </cell>
          <cell r="C829" t="str">
            <v>A-8 PK: 234</v>
          </cell>
          <cell r="D829" t="str">
            <v>HELGUERA DE REOCIN</v>
          </cell>
          <cell r="E829" t="str">
            <v>CANTABRIA</v>
          </cell>
          <cell r="F829" t="str">
            <v>39538</v>
          </cell>
          <cell r="G829" t="str">
            <v>942821077/615549064</v>
          </cell>
          <cell r="H829">
            <v>-4.0930600000000004</v>
          </cell>
          <cell r="I829">
            <v>43.353875000000002</v>
          </cell>
          <cell r="J829" t="str">
            <v>034</v>
          </cell>
        </row>
        <row r="830">
          <cell r="A830" t="str">
            <v>18682</v>
          </cell>
          <cell r="B830" t="str">
            <v>BERNARDA</v>
          </cell>
          <cell r="C830" t="str">
            <v>AVDA. CONSTITUCION, 225</v>
          </cell>
          <cell r="D830" t="str">
            <v>TORREJON DE ARDOZ</v>
          </cell>
          <cell r="E830" t="str">
            <v>MADRID</v>
          </cell>
          <cell r="F830" t="str">
            <v>28850</v>
          </cell>
          <cell r="G830" t="str">
            <v>916568104</v>
          </cell>
          <cell r="H830">
            <v>-3.4463889999999999</v>
          </cell>
          <cell r="I830">
            <v>40.463667000000001</v>
          </cell>
          <cell r="J830" t="str">
            <v>034</v>
          </cell>
        </row>
        <row r="831">
          <cell r="A831" t="str">
            <v>18805</v>
          </cell>
          <cell r="B831" t="str">
            <v>VITORIA II</v>
          </cell>
          <cell r="C831" t="str">
            <v>DUSSELDORF, 1</v>
          </cell>
          <cell r="D831" t="str">
            <v>VITORIA</v>
          </cell>
          <cell r="E831" t="str">
            <v>ALAVA</v>
          </cell>
          <cell r="F831" t="str">
            <v>01010</v>
          </cell>
          <cell r="G831" t="str">
            <v>945218615</v>
          </cell>
          <cell r="H831">
            <v>-2.7099679999999999</v>
          </cell>
          <cell r="I831">
            <v>42.852403000000002</v>
          </cell>
          <cell r="J831" t="str">
            <v>034</v>
          </cell>
        </row>
        <row r="832">
          <cell r="A832" t="str">
            <v>18811</v>
          </cell>
          <cell r="B832" t="str">
            <v>ELCHE</v>
          </cell>
          <cell r="C832" t="str">
            <v>N-340 PK: 716,3</v>
          </cell>
          <cell r="D832" t="str">
            <v>ELCHE</v>
          </cell>
          <cell r="E832" t="str">
            <v>ALICANTE</v>
          </cell>
          <cell r="F832" t="str">
            <v>03205</v>
          </cell>
          <cell r="G832" t="str">
            <v>965433072</v>
          </cell>
          <cell r="H832">
            <v>-0.73433300000000001</v>
          </cell>
          <cell r="I832">
            <v>38.258693999999998</v>
          </cell>
          <cell r="J832" t="str">
            <v>034</v>
          </cell>
        </row>
        <row r="833">
          <cell r="A833" t="str">
            <v>18826</v>
          </cell>
          <cell r="B833" t="str">
            <v>CARBURANTES PREMIUM</v>
          </cell>
          <cell r="C833" t="str">
            <v>P.I. LAS QUEMADAS - GABREL RAMOS BEJARANO, S/N, PARCELA 110C</v>
          </cell>
          <cell r="D833" t="str">
            <v>CORDOBA</v>
          </cell>
          <cell r="E833" t="str">
            <v>CORDOBA</v>
          </cell>
          <cell r="F833" t="str">
            <v>14014</v>
          </cell>
          <cell r="G833" t="str">
            <v>957326475</v>
          </cell>
          <cell r="H833">
            <v>-4.72675</v>
          </cell>
          <cell r="I833">
            <v>37.898972000000001</v>
          </cell>
          <cell r="J833" t="str">
            <v>034</v>
          </cell>
        </row>
        <row r="834">
          <cell r="A834" t="str">
            <v>18855</v>
          </cell>
          <cell r="B834" t="str">
            <v>CANCARIX II</v>
          </cell>
          <cell r="C834" t="str">
            <v>A-30 PK: 328,2</v>
          </cell>
          <cell r="D834" t="str">
            <v>CANCARIX</v>
          </cell>
          <cell r="E834" t="str">
            <v>ALBACETE</v>
          </cell>
          <cell r="F834" t="str">
            <v>02499</v>
          </cell>
          <cell r="G834" t="str">
            <v>967322801/660406738</v>
          </cell>
          <cell r="H834">
            <v>-1.5716669999999999</v>
          </cell>
          <cell r="I834">
            <v>38.417306000000004</v>
          </cell>
          <cell r="J834" t="str">
            <v>034</v>
          </cell>
        </row>
        <row r="835">
          <cell r="A835" t="str">
            <v>18904</v>
          </cell>
          <cell r="B835" t="str">
            <v>FUNDACION AIDA</v>
          </cell>
          <cell r="C835" t="str">
            <v>AVDA. ISLAS BALEARES, S/N</v>
          </cell>
          <cell r="D835" t="str">
            <v>BURGOS</v>
          </cell>
          <cell r="E835" t="str">
            <v>BURGOS</v>
          </cell>
          <cell r="F835" t="str">
            <v>09006</v>
          </cell>
          <cell r="G835" t="str">
            <v>947227346/606617195</v>
          </cell>
          <cell r="H835">
            <v>-3.68066</v>
          </cell>
          <cell r="I835">
            <v>42.363650999999997</v>
          </cell>
          <cell r="J835" t="str">
            <v>034</v>
          </cell>
        </row>
        <row r="836">
          <cell r="A836" t="str">
            <v>18935</v>
          </cell>
          <cell r="B836" t="str">
            <v>ROBLEDO DE LA VALDONCINA I</v>
          </cell>
          <cell r="C836" t="str">
            <v>AP-71 PK: 6,8</v>
          </cell>
          <cell r="D836" t="str">
            <v>VALVERDE DE LA VIRGEN</v>
          </cell>
          <cell r="E836" t="str">
            <v>LEON</v>
          </cell>
          <cell r="F836" t="str">
            <v>24391</v>
          </cell>
          <cell r="G836" t="str">
            <v>900100269</v>
          </cell>
          <cell r="H836">
            <v>-5.725301</v>
          </cell>
          <cell r="I836">
            <v>42.541867000000003</v>
          </cell>
          <cell r="J836" t="str">
            <v>034</v>
          </cell>
        </row>
        <row r="837">
          <cell r="A837" t="str">
            <v>18936</v>
          </cell>
          <cell r="B837" t="str">
            <v>ROBLEDO DE LA VALDONCINA II</v>
          </cell>
          <cell r="C837" t="str">
            <v>AP-71 PK: 6,8</v>
          </cell>
          <cell r="D837" t="str">
            <v>VALVERDE DE LA VIRGEN</v>
          </cell>
          <cell r="E837" t="str">
            <v>LEON</v>
          </cell>
          <cell r="F837" t="str">
            <v>24391</v>
          </cell>
          <cell r="G837" t="str">
            <v>900100269</v>
          </cell>
          <cell r="H837">
            <v>-5.7248890000000001</v>
          </cell>
          <cell r="I837">
            <v>42.540638999999999</v>
          </cell>
          <cell r="J837" t="str">
            <v>034</v>
          </cell>
        </row>
        <row r="838">
          <cell r="A838" t="str">
            <v>18983</v>
          </cell>
          <cell r="B838" t="str">
            <v>LOS VIÑEDOS</v>
          </cell>
          <cell r="C838" t="str">
            <v>CTRA. DE LAS MESAS, PK 0.5</v>
          </cell>
          <cell r="D838" t="str">
            <v>VILLARROBLEDO</v>
          </cell>
          <cell r="E838" t="str">
            <v>ALBACETE</v>
          </cell>
          <cell r="F838" t="str">
            <v>02600</v>
          </cell>
          <cell r="G838" t="str">
            <v>621247684</v>
          </cell>
          <cell r="H838">
            <v>-2.617083</v>
          </cell>
          <cell r="I838">
            <v>39.27225</v>
          </cell>
          <cell r="J838" t="str">
            <v>034</v>
          </cell>
        </row>
        <row r="839">
          <cell r="A839" t="str">
            <v>19001</v>
          </cell>
          <cell r="B839" t="str">
            <v>E.S. DEL CARMEN</v>
          </cell>
          <cell r="C839" t="str">
            <v>AVDA. ZARAGOZA, 20-22</v>
          </cell>
          <cell r="D839" t="str">
            <v>TERUEL</v>
          </cell>
          <cell r="E839" t="str">
            <v>TERUEL</v>
          </cell>
          <cell r="F839" t="str">
            <v>44001</v>
          </cell>
          <cell r="G839" t="str">
            <v>978601808</v>
          </cell>
          <cell r="H839">
            <v>-1.117383</v>
          </cell>
          <cell r="I839">
            <v>40.347524999999997</v>
          </cell>
          <cell r="J839" t="str">
            <v>034</v>
          </cell>
        </row>
        <row r="840">
          <cell r="A840" t="str">
            <v>19005</v>
          </cell>
          <cell r="B840" t="str">
            <v>TORRALBA II</v>
          </cell>
          <cell r="C840" t="str">
            <v>A-43 PK: 14</v>
          </cell>
          <cell r="D840" t="str">
            <v>TORRALBA DE CALATRAVA</v>
          </cell>
          <cell r="E840" t="str">
            <v>CIUDAD REAL</v>
          </cell>
          <cell r="F840" t="str">
            <v>13160</v>
          </cell>
          <cell r="G840" t="str">
            <v>926690688/926690608</v>
          </cell>
          <cell r="H840">
            <v>-3.756389</v>
          </cell>
          <cell r="I840">
            <v>39.005916999999997</v>
          </cell>
          <cell r="J840" t="str">
            <v>034</v>
          </cell>
        </row>
        <row r="841">
          <cell r="A841" t="str">
            <v>19012</v>
          </cell>
          <cell r="B841" t="str">
            <v>LOS ANGELES</v>
          </cell>
          <cell r="C841" t="str">
            <v>RUA DO AMIO, PARCELA 32 - POLIGONO INDUSTRIAL COSTA VELLA</v>
          </cell>
          <cell r="D841" t="str">
            <v>SANTIAGO DE COMPOSTELA</v>
          </cell>
          <cell r="E841" t="str">
            <v>LA CORUÑA</v>
          </cell>
          <cell r="F841" t="str">
            <v>15890</v>
          </cell>
          <cell r="G841" t="str">
            <v>637704610</v>
          </cell>
          <cell r="H841">
            <v>-8.5120810000000002</v>
          </cell>
          <cell r="I841">
            <v>42.901842000000002</v>
          </cell>
          <cell r="J841" t="str">
            <v>034</v>
          </cell>
        </row>
        <row r="842">
          <cell r="A842" t="str">
            <v>19030</v>
          </cell>
          <cell r="B842" t="str">
            <v>MULLER MACHADO</v>
          </cell>
          <cell r="C842" t="str">
            <v>AVDA. DE BURGOS, 34</v>
          </cell>
          <cell r="D842" t="str">
            <v>VALLADOLID</v>
          </cell>
          <cell r="E842" t="str">
            <v>VALLADOLID</v>
          </cell>
          <cell r="F842" t="str">
            <v>47009</v>
          </cell>
          <cell r="G842" t="str">
            <v>943343966</v>
          </cell>
          <cell r="H842">
            <v>-4.7306499999999998</v>
          </cell>
          <cell r="I842">
            <v>41.664118999999999</v>
          </cell>
          <cell r="J842" t="str">
            <v>034</v>
          </cell>
        </row>
        <row r="843">
          <cell r="A843" t="str">
            <v>19033</v>
          </cell>
          <cell r="B843" t="str">
            <v>TEIS</v>
          </cell>
          <cell r="C843" t="str">
            <v>TRAVESIA DE VIGO, 242</v>
          </cell>
          <cell r="D843" t="str">
            <v>VIGO</v>
          </cell>
          <cell r="E843" t="str">
            <v>PONTEVEDRA</v>
          </cell>
          <cell r="F843" t="str">
            <v>36207</v>
          </cell>
          <cell r="G843" t="str">
            <v>986261902</v>
          </cell>
          <cell r="H843">
            <v>-8.6932069999999992</v>
          </cell>
          <cell r="I843">
            <v>42.245981</v>
          </cell>
          <cell r="J843" t="str">
            <v>034</v>
          </cell>
        </row>
        <row r="844">
          <cell r="A844" t="str">
            <v>19056</v>
          </cell>
          <cell r="B844" t="str">
            <v>CHILLARON DE CUENCA</v>
          </cell>
          <cell r="C844" t="str">
            <v>A-40 PK: 305</v>
          </cell>
          <cell r="D844" t="str">
            <v>CHILLARON DE CUENCA</v>
          </cell>
          <cell r="E844" t="str">
            <v>CUENCA</v>
          </cell>
          <cell r="F844" t="str">
            <v>16190</v>
          </cell>
          <cell r="G844" t="str">
            <v>969273319/689236060</v>
          </cell>
          <cell r="H844">
            <v>-2.200806</v>
          </cell>
          <cell r="I844">
            <v>40.084527999999999</v>
          </cell>
          <cell r="J844" t="str">
            <v>034</v>
          </cell>
        </row>
        <row r="845">
          <cell r="A845" t="str">
            <v>19074</v>
          </cell>
          <cell r="B845" t="str">
            <v>SANTANDER</v>
          </cell>
          <cell r="C845" t="str">
            <v>JOSEFA DE LA MAZA, 2 - S-20</v>
          </cell>
          <cell r="D845" t="str">
            <v>SANTANDER</v>
          </cell>
          <cell r="E845" t="str">
            <v>CANTABRIA</v>
          </cell>
          <cell r="F845" t="str">
            <v>39012</v>
          </cell>
          <cell r="G845" t="str">
            <v>942355331/942355937</v>
          </cell>
          <cell r="H845">
            <v>-3.8338869999999998</v>
          </cell>
          <cell r="I845">
            <v>43.467002000000001</v>
          </cell>
          <cell r="J845" t="str">
            <v>034</v>
          </cell>
        </row>
        <row r="846">
          <cell r="A846" t="str">
            <v>19076</v>
          </cell>
          <cell r="B846" t="str">
            <v>PUZOL</v>
          </cell>
          <cell r="C846" t="str">
            <v>PARTIDA DE MARQUESET, S/N</v>
          </cell>
          <cell r="D846" t="str">
            <v>PUZOL</v>
          </cell>
          <cell r="E846" t="str">
            <v>VALENCIA</v>
          </cell>
          <cell r="F846" t="str">
            <v>46530</v>
          </cell>
          <cell r="G846" t="str">
            <v>961465143</v>
          </cell>
          <cell r="H846">
            <v>-0.31428600000000001</v>
          </cell>
          <cell r="I846">
            <v>39.610393999999999</v>
          </cell>
          <cell r="J846" t="str">
            <v>034</v>
          </cell>
        </row>
        <row r="847">
          <cell r="A847" t="str">
            <v>19096</v>
          </cell>
          <cell r="B847" t="str">
            <v>ONTENIENTE</v>
          </cell>
          <cell r="C847" t="str">
            <v>AVDA. DEL TEXTIL, S/N</v>
          </cell>
          <cell r="D847" t="str">
            <v>ONTENIENTE</v>
          </cell>
          <cell r="E847" t="str">
            <v>VALENCIA</v>
          </cell>
          <cell r="F847" t="str">
            <v>46870</v>
          </cell>
          <cell r="G847" t="str">
            <v>962388393/962388619</v>
          </cell>
          <cell r="H847">
            <v>-0.59330000000000005</v>
          </cell>
          <cell r="I847">
            <v>38.8262</v>
          </cell>
          <cell r="J847" t="str">
            <v>034</v>
          </cell>
        </row>
        <row r="848">
          <cell r="A848" t="str">
            <v>19112</v>
          </cell>
          <cell r="B848" t="str">
            <v>LA GALIA</v>
          </cell>
          <cell r="C848" t="str">
            <v>AVDA. DEL BIMILENARIO, S/N</v>
          </cell>
          <cell r="D848" t="str">
            <v>ELCHE</v>
          </cell>
          <cell r="E848" t="str">
            <v>ALICANTE</v>
          </cell>
          <cell r="F848" t="str">
            <v>03207</v>
          </cell>
          <cell r="G848" t="str">
            <v>965421448/628511145</v>
          </cell>
          <cell r="H848">
            <v>-0.684083</v>
          </cell>
          <cell r="I848">
            <v>38.283138999999998</v>
          </cell>
          <cell r="J848" t="str">
            <v>034</v>
          </cell>
        </row>
        <row r="849">
          <cell r="A849" t="str">
            <v>19121</v>
          </cell>
          <cell r="B849" t="str">
            <v>IBARBURU</v>
          </cell>
          <cell r="C849" t="str">
            <v>N-121-A PK: 49</v>
          </cell>
          <cell r="D849" t="str">
            <v>SANTESTEBAN</v>
          </cell>
          <cell r="E849" t="str">
            <v>NAVARRA</v>
          </cell>
          <cell r="F849" t="str">
            <v>31740</v>
          </cell>
          <cell r="G849" t="str">
            <v>948451978/655719893</v>
          </cell>
          <cell r="H849">
            <v>-1.668147</v>
          </cell>
          <cell r="I849">
            <v>43.152555999999997</v>
          </cell>
          <cell r="J849" t="str">
            <v>034</v>
          </cell>
        </row>
        <row r="850">
          <cell r="A850" t="str">
            <v>19124</v>
          </cell>
          <cell r="B850" t="str">
            <v>EL PALMERAL</v>
          </cell>
          <cell r="C850" t="str">
            <v>F-36 PK: 7,2</v>
          </cell>
          <cell r="D850" t="str">
            <v>CARTAGENA</v>
          </cell>
          <cell r="E850" t="str">
            <v>MURCIA</v>
          </cell>
          <cell r="F850" t="str">
            <v>30002</v>
          </cell>
          <cell r="G850" t="str">
            <v>670560413</v>
          </cell>
          <cell r="H850">
            <v>-0.968028</v>
          </cell>
          <cell r="I850">
            <v>37.684027999999998</v>
          </cell>
          <cell r="J850" t="str">
            <v>034</v>
          </cell>
        </row>
        <row r="851">
          <cell r="A851" t="str">
            <v>19136</v>
          </cell>
          <cell r="B851" t="str">
            <v>ALDEANUEVA</v>
          </cell>
          <cell r="C851" t="str">
            <v>A-66 PK: 436,4</v>
          </cell>
          <cell r="D851" t="str">
            <v>ALDEANUEVA DEL CAMINO</v>
          </cell>
          <cell r="E851" t="str">
            <v>CACERES</v>
          </cell>
          <cell r="F851" t="str">
            <v>10740</v>
          </cell>
          <cell r="G851" t="str">
            <v>927484339/927484337</v>
          </cell>
          <cell r="H851">
            <v>-5.9170189999999998</v>
          </cell>
          <cell r="I851">
            <v>40.264822000000002</v>
          </cell>
          <cell r="J851" t="str">
            <v>034</v>
          </cell>
        </row>
        <row r="852">
          <cell r="A852" t="str">
            <v>19152</v>
          </cell>
          <cell r="B852" t="str">
            <v>PEDROSILLO II</v>
          </cell>
          <cell r="C852" t="str">
            <v>A-62 PK: 225</v>
          </cell>
          <cell r="D852" t="str">
            <v>PEDROSILLO EL RALO</v>
          </cell>
          <cell r="E852" t="str">
            <v>SALAMANCA</v>
          </cell>
          <cell r="F852" t="str">
            <v>37427</v>
          </cell>
          <cell r="G852" t="str">
            <v>923350900/618056913</v>
          </cell>
          <cell r="H852">
            <v>-5.5437430000000001</v>
          </cell>
          <cell r="I852">
            <v>41.054997999999998</v>
          </cell>
          <cell r="J852" t="str">
            <v>034</v>
          </cell>
        </row>
        <row r="853">
          <cell r="A853" t="str">
            <v>19168</v>
          </cell>
          <cell r="B853" t="str">
            <v>DIPUTACION</v>
          </cell>
          <cell r="C853" t="str">
            <v>DIPUTACION, 9</v>
          </cell>
          <cell r="D853" t="str">
            <v>BARCELONA</v>
          </cell>
          <cell r="E853" t="str">
            <v>BARCELONA</v>
          </cell>
          <cell r="F853" t="str">
            <v>08014</v>
          </cell>
          <cell r="G853" t="str">
            <v>937444653/620005545</v>
          </cell>
          <cell r="H853">
            <v>2.148806</v>
          </cell>
          <cell r="I853">
            <v>41.376750000000001</v>
          </cell>
          <cell r="J853" t="str">
            <v>034</v>
          </cell>
        </row>
        <row r="854">
          <cell r="A854" t="str">
            <v>19169</v>
          </cell>
          <cell r="B854" t="str">
            <v>NAVIA</v>
          </cell>
          <cell r="C854" t="str">
            <v>N-634 PK: 521</v>
          </cell>
          <cell r="D854" t="str">
            <v>NAVIA</v>
          </cell>
          <cell r="E854" t="str">
            <v>ASTURIAS</v>
          </cell>
          <cell r="F854" t="str">
            <v>33710</v>
          </cell>
          <cell r="G854" t="str">
            <v>985631466/609830831</v>
          </cell>
          <cell r="H854">
            <v>-6.6936390000000001</v>
          </cell>
          <cell r="I854">
            <v>43.535066999999998</v>
          </cell>
          <cell r="J854" t="str">
            <v>034</v>
          </cell>
        </row>
        <row r="855">
          <cell r="A855" t="str">
            <v>19170</v>
          </cell>
          <cell r="B855" t="str">
            <v>PALLEJA II</v>
          </cell>
          <cell r="C855" t="str">
            <v>RONDA SANTA EULALIA, 33 - AUTOVIA DEL BAIX LLOBREGAT</v>
          </cell>
          <cell r="D855" t="str">
            <v>PALLEJA</v>
          </cell>
          <cell r="E855" t="str">
            <v>BARCELONA</v>
          </cell>
          <cell r="F855" t="str">
            <v>08780</v>
          </cell>
          <cell r="G855" t="str">
            <v>936634786</v>
          </cell>
          <cell r="H855">
            <v>2.0015960000000002</v>
          </cell>
          <cell r="I855">
            <v>41.419175000000003</v>
          </cell>
          <cell r="J855" t="str">
            <v>034</v>
          </cell>
        </row>
        <row r="856">
          <cell r="A856" t="str">
            <v>19185</v>
          </cell>
          <cell r="B856" t="str">
            <v>NAUT ARAN</v>
          </cell>
          <cell r="C856" t="str">
            <v>C-28 PK: 29,5</v>
          </cell>
          <cell r="D856" t="str">
            <v>ARTIES</v>
          </cell>
          <cell r="E856" t="str">
            <v>LERIDA</v>
          </cell>
          <cell r="F856" t="str">
            <v>25599</v>
          </cell>
          <cell r="G856" t="str">
            <v>973641350</v>
          </cell>
          <cell r="H856">
            <v>0.86258299999999999</v>
          </cell>
          <cell r="I856">
            <v>42.700221999999997</v>
          </cell>
          <cell r="J856" t="str">
            <v>034</v>
          </cell>
        </row>
        <row r="857">
          <cell r="A857" t="str">
            <v>19186</v>
          </cell>
          <cell r="B857" t="str">
            <v>PUENTE MADRID</v>
          </cell>
          <cell r="C857" t="str">
            <v>M-607 PK: 48,2</v>
          </cell>
          <cell r="D857" t="str">
            <v>CERCEDA</v>
          </cell>
          <cell r="E857" t="str">
            <v>MADRID</v>
          </cell>
          <cell r="F857" t="str">
            <v>28412</v>
          </cell>
          <cell r="G857" t="str">
            <v>918420004</v>
          </cell>
          <cell r="H857">
            <v>-3.923861</v>
          </cell>
          <cell r="I857">
            <v>40.698222000000001</v>
          </cell>
          <cell r="J857" t="str">
            <v>034</v>
          </cell>
        </row>
        <row r="858">
          <cell r="A858" t="str">
            <v>19243</v>
          </cell>
          <cell r="B858" t="str">
            <v>EL REAL</v>
          </cell>
          <cell r="C858" t="str">
            <v>A-7 PK: 543</v>
          </cell>
          <cell r="D858" t="str">
            <v>ANTAS</v>
          </cell>
          <cell r="E858" t="str">
            <v>ALMERIA</v>
          </cell>
          <cell r="F858" t="str">
            <v>04628</v>
          </cell>
          <cell r="G858" t="str">
            <v>950459079/620291016</v>
          </cell>
          <cell r="H858">
            <v>-1.9003060000000001</v>
          </cell>
          <cell r="I858">
            <v>37.260306</v>
          </cell>
          <cell r="J858" t="str">
            <v>034</v>
          </cell>
        </row>
        <row r="859">
          <cell r="A859" t="str">
            <v>19244</v>
          </cell>
          <cell r="B859" t="str">
            <v>BLANCA</v>
          </cell>
          <cell r="C859" t="str">
            <v>A-30 PK: 365,2</v>
          </cell>
          <cell r="D859" t="str">
            <v>BLANCA</v>
          </cell>
          <cell r="E859" t="str">
            <v>MURCIA</v>
          </cell>
          <cell r="F859" t="str">
            <v>30540</v>
          </cell>
          <cell r="G859" t="str">
            <v>968459724</v>
          </cell>
          <cell r="H859">
            <v>-1.3332079999999999</v>
          </cell>
          <cell r="I859">
            <v>38.192393000000003</v>
          </cell>
          <cell r="J859" t="str">
            <v>034</v>
          </cell>
        </row>
        <row r="860">
          <cell r="A860" t="str">
            <v>19245</v>
          </cell>
          <cell r="B860" t="str">
            <v>RAMON Y CAJAL</v>
          </cell>
          <cell r="C860" t="str">
            <v>PASEO RAMON Y CAJAL, 91</v>
          </cell>
          <cell r="D860" t="str">
            <v>HUESCA</v>
          </cell>
          <cell r="E860" t="str">
            <v>HUESCA</v>
          </cell>
          <cell r="F860" t="str">
            <v>22006</v>
          </cell>
          <cell r="G860" t="str">
            <v>974240096</v>
          </cell>
          <cell r="H860">
            <v>-0.388548</v>
          </cell>
          <cell r="I860">
            <v>42.140453999999998</v>
          </cell>
          <cell r="J860" t="str">
            <v>034</v>
          </cell>
        </row>
        <row r="861">
          <cell r="A861" t="str">
            <v>19267</v>
          </cell>
          <cell r="B861" t="str">
            <v>FORUM</v>
          </cell>
          <cell r="C861" t="str">
            <v>AVDA. RAMON LLULL ESQ. EDUARDO MARISTANY</v>
          </cell>
          <cell r="D861" t="str">
            <v>SAN ADRIAN DE BESOS</v>
          </cell>
          <cell r="E861" t="str">
            <v>BARCELONA</v>
          </cell>
          <cell r="F861" t="str">
            <v>08930</v>
          </cell>
          <cell r="G861" t="str">
            <v>933563835/686194967</v>
          </cell>
          <cell r="H861">
            <v>2.2247870000000001</v>
          </cell>
          <cell r="I861">
            <v>41.417808999999998</v>
          </cell>
          <cell r="J861" t="str">
            <v>034</v>
          </cell>
        </row>
        <row r="862">
          <cell r="A862" t="str">
            <v>19268</v>
          </cell>
          <cell r="B862" t="str">
            <v>YUCATAN</v>
          </cell>
          <cell r="C862" t="str">
            <v>GLORIETA DE YUCATAN, S/N</v>
          </cell>
          <cell r="D862" t="str">
            <v>MADRID</v>
          </cell>
          <cell r="E862" t="str">
            <v>MADRID</v>
          </cell>
          <cell r="F862" t="str">
            <v>28042</v>
          </cell>
          <cell r="G862" t="str">
            <v>915991381</v>
          </cell>
          <cell r="H862">
            <v>-3.627265</v>
          </cell>
          <cell r="I862">
            <v>40.450913999999997</v>
          </cell>
          <cell r="J862" t="str">
            <v>034</v>
          </cell>
        </row>
        <row r="863">
          <cell r="A863" t="str">
            <v>19280</v>
          </cell>
          <cell r="B863" t="str">
            <v>ALBAL</v>
          </cell>
          <cell r="C863" t="str">
            <v>AVDA. PADRE CARLOS FERRIS, 109</v>
          </cell>
          <cell r="D863" t="str">
            <v>ALBAL</v>
          </cell>
          <cell r="E863" t="str">
            <v>VALENCIA</v>
          </cell>
          <cell r="F863" t="str">
            <v>46470</v>
          </cell>
          <cell r="G863" t="str">
            <v>649064229/683622346</v>
          </cell>
          <cell r="H863">
            <v>-0.40736699999999998</v>
          </cell>
          <cell r="I863">
            <v>39.39235</v>
          </cell>
          <cell r="J863" t="str">
            <v>034</v>
          </cell>
        </row>
        <row r="864">
          <cell r="A864" t="str">
            <v>19295</v>
          </cell>
          <cell r="B864" t="str">
            <v>CABORANA</v>
          </cell>
          <cell r="C864" t="str">
            <v>POLIGONO INDUSTRIAL DE CABORANA</v>
          </cell>
          <cell r="D864" t="str">
            <v>CABORANA DE ALLER</v>
          </cell>
          <cell r="E864" t="str">
            <v>ASTURIAS</v>
          </cell>
          <cell r="F864" t="str">
            <v>33684</v>
          </cell>
          <cell r="G864" t="str">
            <v>985481595</v>
          </cell>
          <cell r="H864">
            <v>-5.7543329999999999</v>
          </cell>
          <cell r="I864">
            <v>43.174138999999997</v>
          </cell>
          <cell r="J864" t="str">
            <v>034</v>
          </cell>
        </row>
        <row r="865">
          <cell r="A865" t="str">
            <v>19305</v>
          </cell>
          <cell r="B865" t="str">
            <v>EL PELAO</v>
          </cell>
          <cell r="C865" t="str">
            <v>A-92N PK: 341,6</v>
          </cell>
          <cell r="D865" t="str">
            <v>BAZA</v>
          </cell>
          <cell r="E865" t="str">
            <v>GRANADA</v>
          </cell>
          <cell r="F865" t="str">
            <v>18800</v>
          </cell>
          <cell r="G865" t="str">
            <v>958712376/609545538</v>
          </cell>
          <cell r="H865">
            <v>-2.7377530000000001</v>
          </cell>
          <cell r="I865">
            <v>37.507821999999997</v>
          </cell>
          <cell r="J865" t="str">
            <v>034</v>
          </cell>
        </row>
        <row r="866">
          <cell r="A866" t="str">
            <v>19307</v>
          </cell>
          <cell r="B866" t="str">
            <v>CORRAL DE ALMAGUER I</v>
          </cell>
          <cell r="C866" t="str">
            <v>AP-36 PK: 40,399999999999999</v>
          </cell>
          <cell r="D866" t="str">
            <v>CORRAL DE ALMAGUER</v>
          </cell>
          <cell r="E866" t="str">
            <v>TOLEDO</v>
          </cell>
          <cell r="F866" t="str">
            <v>45880</v>
          </cell>
          <cell r="G866" t="str">
            <v>925598236</v>
          </cell>
          <cell r="H866">
            <v>-3.1343329999999998</v>
          </cell>
          <cell r="I866">
            <v>39.723416999999998</v>
          </cell>
          <cell r="J866" t="str">
            <v>034</v>
          </cell>
        </row>
        <row r="867">
          <cell r="A867" t="str">
            <v>19308</v>
          </cell>
          <cell r="B867" t="str">
            <v>CORRAL DE ALMAGUER II</v>
          </cell>
          <cell r="C867" t="str">
            <v>AP-36 PK: 34</v>
          </cell>
          <cell r="D867" t="str">
            <v>CORRAL DE ALMAGUER</v>
          </cell>
          <cell r="E867" t="str">
            <v>TOLEDO</v>
          </cell>
          <cell r="F867" t="str">
            <v>45880</v>
          </cell>
          <cell r="G867" t="str">
            <v>925598230</v>
          </cell>
          <cell r="H867">
            <v>-3.132806</v>
          </cell>
          <cell r="I867">
            <v>39.724249999999998</v>
          </cell>
          <cell r="J867" t="str">
            <v>034</v>
          </cell>
        </row>
        <row r="868">
          <cell r="A868" t="str">
            <v>19309</v>
          </cell>
          <cell r="B868" t="str">
            <v>SANTA MARIA DE LOS LLANOS I</v>
          </cell>
          <cell r="C868" t="str">
            <v>AP-36 PK: 84</v>
          </cell>
          <cell r="D868" t="str">
            <v>SANTA MARIA DE LOS LLANOS</v>
          </cell>
          <cell r="E868" t="str">
            <v>CUENCA</v>
          </cell>
          <cell r="F868" t="str">
            <v>16639</v>
          </cell>
          <cell r="G868" t="str">
            <v>969148300/680375043</v>
          </cell>
          <cell r="H868">
            <v>-2.826041</v>
          </cell>
          <cell r="I868">
            <v>39.485022999999998</v>
          </cell>
          <cell r="J868" t="str">
            <v>034</v>
          </cell>
        </row>
        <row r="869">
          <cell r="A869" t="str">
            <v>19310</v>
          </cell>
          <cell r="B869" t="str">
            <v>SANTA MARIA DE LOS LLANOS II</v>
          </cell>
          <cell r="C869" t="str">
            <v>AP-36 PK: 84</v>
          </cell>
          <cell r="D869" t="str">
            <v>SANTA MARIA DE LOS LLANOS</v>
          </cell>
          <cell r="E869" t="str">
            <v>CUENCA</v>
          </cell>
          <cell r="F869" t="str">
            <v>16639</v>
          </cell>
          <cell r="G869" t="str">
            <v>969148574/680375043</v>
          </cell>
          <cell r="H869">
            <v>-2.8236180000000002</v>
          </cell>
          <cell r="I869">
            <v>39.485902000000003</v>
          </cell>
          <cell r="J869" t="str">
            <v>034</v>
          </cell>
        </row>
        <row r="870">
          <cell r="A870" t="str">
            <v>19311</v>
          </cell>
          <cell r="B870" t="str">
            <v>EL PROVENCIO I</v>
          </cell>
          <cell r="C870" t="str">
            <v>AP-36 PK: 120</v>
          </cell>
          <cell r="D870" t="str">
            <v>EL PROVENCIO</v>
          </cell>
          <cell r="E870" t="str">
            <v>CUENCA</v>
          </cell>
          <cell r="F870" t="str">
            <v>16670</v>
          </cell>
          <cell r="G870" t="str">
            <v>967573216/650607701</v>
          </cell>
          <cell r="H870">
            <v>-2.589</v>
          </cell>
          <cell r="I870">
            <v>39.412194</v>
          </cell>
          <cell r="J870" t="str">
            <v>034</v>
          </cell>
        </row>
        <row r="871">
          <cell r="A871" t="str">
            <v>19312</v>
          </cell>
          <cell r="B871" t="str">
            <v>EL PROVENCIO II</v>
          </cell>
          <cell r="C871" t="str">
            <v>AP-36 PK: 120</v>
          </cell>
          <cell r="D871" t="str">
            <v>EL PROVENCIO</v>
          </cell>
          <cell r="E871" t="str">
            <v>CUENCA</v>
          </cell>
          <cell r="F871" t="str">
            <v>16670</v>
          </cell>
          <cell r="G871" t="str">
            <v>967573220/680375043</v>
          </cell>
          <cell r="H871">
            <v>-2.5878890000000001</v>
          </cell>
          <cell r="I871">
            <v>39.413333000000002</v>
          </cell>
          <cell r="J871" t="str">
            <v>034</v>
          </cell>
        </row>
        <row r="872">
          <cell r="A872" t="str">
            <v>19313</v>
          </cell>
          <cell r="B872" t="str">
            <v>SAN CLEMENTE I</v>
          </cell>
          <cell r="C872" t="str">
            <v>A-43 PK: 156,1</v>
          </cell>
          <cell r="D872" t="str">
            <v>SAN CLEMENTE</v>
          </cell>
          <cell r="E872" t="str">
            <v>CUENCA</v>
          </cell>
          <cell r="F872" t="str">
            <v>16600</v>
          </cell>
          <cell r="G872" t="str">
            <v>969147100/683307579</v>
          </cell>
          <cell r="H872">
            <v>-2.4078889999999999</v>
          </cell>
          <cell r="I872">
            <v>39.394027999999999</v>
          </cell>
          <cell r="J872" t="str">
            <v>034</v>
          </cell>
        </row>
        <row r="873">
          <cell r="A873" t="str">
            <v>19314</v>
          </cell>
          <cell r="B873" t="str">
            <v>SAN CLEMENTE II</v>
          </cell>
          <cell r="C873" t="str">
            <v>A-43 PK: 156,1</v>
          </cell>
          <cell r="D873" t="str">
            <v>SAN CLEMENTE</v>
          </cell>
          <cell r="E873" t="str">
            <v>CUENCA</v>
          </cell>
          <cell r="F873" t="str">
            <v>16600</v>
          </cell>
          <cell r="G873" t="str">
            <v>969147093/683307579</v>
          </cell>
          <cell r="H873">
            <v>-2.4091390000000001</v>
          </cell>
          <cell r="I873">
            <v>39.395083</v>
          </cell>
          <cell r="J873" t="str">
            <v>034</v>
          </cell>
        </row>
        <row r="874">
          <cell r="A874" t="str">
            <v>19360</v>
          </cell>
          <cell r="B874" t="str">
            <v>FIERROIL</v>
          </cell>
          <cell r="C874" t="str">
            <v>A-66 PK: 657</v>
          </cell>
          <cell r="D874" t="str">
            <v>VILLAFRANCA DE LOS BARROS</v>
          </cell>
          <cell r="E874" t="str">
            <v>BADAJOZ</v>
          </cell>
          <cell r="F874" t="str">
            <v>06220</v>
          </cell>
          <cell r="G874" t="str">
            <v>628437930/628437944</v>
          </cell>
          <cell r="H874">
            <v>-6.3704539999999996</v>
          </cell>
          <cell r="I874">
            <v>38.626849999999997</v>
          </cell>
          <cell r="J874" t="str">
            <v>034</v>
          </cell>
        </row>
        <row r="875">
          <cell r="A875" t="str">
            <v>19396</v>
          </cell>
          <cell r="B875" t="str">
            <v>CERQUEDA</v>
          </cell>
          <cell r="C875" t="str">
            <v>AC-414 PK: 1</v>
          </cell>
          <cell r="D875" t="str">
            <v>CARBALLO</v>
          </cell>
          <cell r="E875" t="str">
            <v>LA CORUÑA</v>
          </cell>
          <cell r="F875" t="str">
            <v>15100</v>
          </cell>
          <cell r="G875" t="str">
            <v>981754978</v>
          </cell>
          <cell r="H875">
            <v>-8.6856369999999998</v>
          </cell>
          <cell r="I875">
            <v>43.204002000000003</v>
          </cell>
          <cell r="J875" t="str">
            <v>034</v>
          </cell>
        </row>
        <row r="876">
          <cell r="A876" t="str">
            <v>19407</v>
          </cell>
          <cell r="B876" t="str">
            <v>CALZADILLA DE LOS BARROS</v>
          </cell>
          <cell r="C876" t="str">
            <v>A-66 PK: 694</v>
          </cell>
          <cell r="D876" t="str">
            <v>CALZADILLA DE LOS BARROS</v>
          </cell>
          <cell r="E876" t="str">
            <v>BADAJOZ</v>
          </cell>
          <cell r="F876" t="str">
            <v>06249</v>
          </cell>
          <cell r="G876" t="str">
            <v>924149282</v>
          </cell>
          <cell r="H876">
            <v>-6.3021229999999999</v>
          </cell>
          <cell r="I876">
            <v>38.315156000000002</v>
          </cell>
          <cell r="J876" t="str">
            <v>034</v>
          </cell>
        </row>
        <row r="877">
          <cell r="A877" t="str">
            <v>19409</v>
          </cell>
          <cell r="B877" t="str">
            <v>JAVEA</v>
          </cell>
          <cell r="C877" t="str">
            <v>AVDA. DEL PLA,  77</v>
          </cell>
          <cell r="D877" t="str">
            <v>JAVEA</v>
          </cell>
          <cell r="E877" t="str">
            <v>ALICANTE</v>
          </cell>
          <cell r="F877" t="str">
            <v>03730</v>
          </cell>
          <cell r="G877" t="str">
            <v>965793260</v>
          </cell>
          <cell r="H877">
            <v>0.17884800000000001</v>
          </cell>
          <cell r="I877">
            <v>38.784742999999999</v>
          </cell>
          <cell r="J877" t="str">
            <v>034</v>
          </cell>
        </row>
        <row r="878">
          <cell r="A878" t="str">
            <v>19426</v>
          </cell>
          <cell r="B878" t="str">
            <v>PETROAGOST</v>
          </cell>
          <cell r="C878" t="str">
            <v>CV-820 PK: 13</v>
          </cell>
          <cell r="D878" t="str">
            <v>AGOST</v>
          </cell>
          <cell r="E878" t="str">
            <v>ALICANTE</v>
          </cell>
          <cell r="F878" t="str">
            <v>03698</v>
          </cell>
          <cell r="G878" t="str">
            <v>965692453/661918862</v>
          </cell>
          <cell r="H878">
            <v>-0.66225000000000001</v>
          </cell>
          <cell r="I878">
            <v>38.429417000000001</v>
          </cell>
          <cell r="J878" t="str">
            <v>034</v>
          </cell>
        </row>
        <row r="879">
          <cell r="A879" t="str">
            <v>19437</v>
          </cell>
          <cell r="B879" t="str">
            <v>VILLALONQUEJAR</v>
          </cell>
          <cell r="C879" t="str">
            <v>CONDADO DE TREVIÑO, 30 - P.I. VILLALONQUEJAR</v>
          </cell>
          <cell r="D879" t="str">
            <v>BURGOS</v>
          </cell>
          <cell r="E879" t="str">
            <v>BURGOS</v>
          </cell>
          <cell r="F879" t="str">
            <v>09001</v>
          </cell>
          <cell r="G879" t="str">
            <v>624741441</v>
          </cell>
          <cell r="H879">
            <v>-3.7185280000000001</v>
          </cell>
          <cell r="I879">
            <v>42.370528</v>
          </cell>
          <cell r="J879" t="str">
            <v>034</v>
          </cell>
        </row>
        <row r="880">
          <cell r="A880" t="str">
            <v>19473</v>
          </cell>
          <cell r="B880" t="str">
            <v>VENTORRILLO</v>
          </cell>
          <cell r="C880" t="str">
            <v>CV-320 PK: 5,9</v>
          </cell>
          <cell r="D880" t="str">
            <v>SAGUNTO</v>
          </cell>
          <cell r="E880" t="str">
            <v>VALENCIA</v>
          </cell>
          <cell r="F880" t="str">
            <v>46500</v>
          </cell>
          <cell r="G880" t="str">
            <v>962602170</v>
          </cell>
          <cell r="H880">
            <v>-0.24493500000000001</v>
          </cell>
          <cell r="I880">
            <v>39.720891999999999</v>
          </cell>
          <cell r="J880" t="str">
            <v>034</v>
          </cell>
        </row>
        <row r="881">
          <cell r="A881" t="str">
            <v>19474</v>
          </cell>
          <cell r="B881" t="str">
            <v>LA POBLA DE VALLBONA</v>
          </cell>
          <cell r="C881" t="str">
            <v>CV-35 PK: 17</v>
          </cell>
          <cell r="D881" t="str">
            <v>PUEBLA DE VALLBONA</v>
          </cell>
          <cell r="E881" t="str">
            <v>VALENCIA</v>
          </cell>
          <cell r="F881" t="str">
            <v>46185</v>
          </cell>
          <cell r="G881" t="str">
            <v>962765330/962765313</v>
          </cell>
          <cell r="H881">
            <v>-0.531555</v>
          </cell>
          <cell r="I881">
            <v>39.583319000000003</v>
          </cell>
          <cell r="J881" t="str">
            <v>034</v>
          </cell>
        </row>
        <row r="882">
          <cell r="A882" t="str">
            <v>19493</v>
          </cell>
          <cell r="B882" t="str">
            <v>E.S. ALJARAQUE</v>
          </cell>
          <cell r="C882" t="str">
            <v>CERAMICA, 1 - P.I. LA RAYA, PARCELA 3, MANZANA E-2</v>
          </cell>
          <cell r="D882" t="str">
            <v>ALJARAQUE</v>
          </cell>
          <cell r="E882" t="str">
            <v>HUELVA</v>
          </cell>
          <cell r="F882" t="str">
            <v>21110</v>
          </cell>
          <cell r="G882" t="str">
            <v>657895517/697436641</v>
          </cell>
          <cell r="H882">
            <v>-7.0184170000000003</v>
          </cell>
          <cell r="I882">
            <v>37.257888999999999</v>
          </cell>
          <cell r="J882" t="str">
            <v>034</v>
          </cell>
        </row>
        <row r="883">
          <cell r="A883" t="str">
            <v>19505</v>
          </cell>
          <cell r="B883" t="str">
            <v>VOLTASUR</v>
          </cell>
          <cell r="C883" t="str">
            <v>A-376 PK: 120,7</v>
          </cell>
          <cell r="D883" t="str">
            <v>RONDA</v>
          </cell>
          <cell r="E883" t="str">
            <v>MALAGA</v>
          </cell>
          <cell r="F883" t="str">
            <v>29400</v>
          </cell>
          <cell r="G883" t="str">
            <v>952870509/629150131</v>
          </cell>
          <cell r="H883">
            <v>-5.1623390000000002</v>
          </cell>
          <cell r="I883">
            <v>36.759217</v>
          </cell>
          <cell r="J883" t="str">
            <v>034</v>
          </cell>
        </row>
        <row r="884">
          <cell r="A884" t="str">
            <v>19508</v>
          </cell>
          <cell r="B884" t="str">
            <v>EL NAVARRO</v>
          </cell>
          <cell r="C884" t="str">
            <v>A-2 PK: 285</v>
          </cell>
          <cell r="D884" t="str">
            <v>EPILA</v>
          </cell>
          <cell r="E884" t="str">
            <v>ZARAGOZA</v>
          </cell>
          <cell r="F884" t="str">
            <v>50290</v>
          </cell>
          <cell r="G884" t="str">
            <v>976810220</v>
          </cell>
          <cell r="H884">
            <v>-1.242631</v>
          </cell>
          <cell r="I884">
            <v>41.538611000000003</v>
          </cell>
          <cell r="J884" t="str">
            <v>034</v>
          </cell>
        </row>
        <row r="885">
          <cell r="A885" t="str">
            <v>19511</v>
          </cell>
          <cell r="B885" t="str">
            <v>ARAIA</v>
          </cell>
          <cell r="C885" t="str">
            <v>A-1 PK: 384,9</v>
          </cell>
          <cell r="D885" t="str">
            <v>SAN MILLAN</v>
          </cell>
          <cell r="E885" t="str">
            <v>ALAVA</v>
          </cell>
          <cell r="F885" t="str">
            <v>01207</v>
          </cell>
          <cell r="G885" t="str">
            <v>945304042/689413687</v>
          </cell>
          <cell r="H885">
            <v>-2.3240829999999999</v>
          </cell>
          <cell r="I885">
            <v>42.863582999999998</v>
          </cell>
          <cell r="J885" t="str">
            <v>034</v>
          </cell>
        </row>
        <row r="886">
          <cell r="A886" t="str">
            <v>19539</v>
          </cell>
          <cell r="B886" t="str">
            <v>PUNTA PRIMA</v>
          </cell>
          <cell r="C886" t="str">
            <v>N-332 PK: 52,1</v>
          </cell>
          <cell r="D886" t="str">
            <v>ORIHUELA-COSTA</v>
          </cell>
          <cell r="E886" t="str">
            <v>ALICANTE</v>
          </cell>
          <cell r="F886" t="str">
            <v>03189</v>
          </cell>
          <cell r="G886" t="str">
            <v>965327921</v>
          </cell>
          <cell r="H886">
            <v>-0.71802200000000005</v>
          </cell>
          <cell r="I886">
            <v>37.943407000000001</v>
          </cell>
          <cell r="J886" t="str">
            <v>034</v>
          </cell>
        </row>
        <row r="887">
          <cell r="A887" t="str">
            <v>19542</v>
          </cell>
          <cell r="B887" t="str">
            <v>LA PUEBLA DE VALVERDE</v>
          </cell>
          <cell r="C887" t="str">
            <v>A-23 PK: 92</v>
          </cell>
          <cell r="D887" t="str">
            <v>LA PUEBLA DE VALVERDE</v>
          </cell>
          <cell r="E887" t="str">
            <v>TERUEL</v>
          </cell>
          <cell r="F887" t="str">
            <v>44450</v>
          </cell>
          <cell r="G887" t="str">
            <v>978720323/978720326</v>
          </cell>
          <cell r="H887">
            <v>-0.93988899999999997</v>
          </cell>
          <cell r="I887">
            <v>40.220056</v>
          </cell>
          <cell r="J887" t="str">
            <v>034</v>
          </cell>
        </row>
        <row r="888">
          <cell r="A888" t="str">
            <v>19543</v>
          </cell>
          <cell r="B888" t="str">
            <v>EL BERCIAL</v>
          </cell>
          <cell r="C888" t="str">
            <v>AVDA. DE LAS TRECE ROSAS, 6 - EL BERCIAL</v>
          </cell>
          <cell r="D888" t="str">
            <v>GETAFE</v>
          </cell>
          <cell r="E888" t="str">
            <v>MADRID</v>
          </cell>
          <cell r="F888" t="str">
            <v>28903</v>
          </cell>
          <cell r="G888" t="str">
            <v>914914149/914914232</v>
          </cell>
          <cell r="H888">
            <v>-3.732917</v>
          </cell>
          <cell r="I888">
            <v>40.323166999999998</v>
          </cell>
          <cell r="J888" t="str">
            <v>034</v>
          </cell>
        </row>
        <row r="889">
          <cell r="A889" t="str">
            <v>19598</v>
          </cell>
          <cell r="B889" t="str">
            <v>PUERTO FORNELLS</v>
          </cell>
          <cell r="C889" t="str">
            <v>PUERTO DEPORTIVO DE FORNELLS</v>
          </cell>
          <cell r="D889" t="str">
            <v>FORNELLS</v>
          </cell>
          <cell r="E889" t="str">
            <v>BALEARES</v>
          </cell>
          <cell r="F889" t="str">
            <v>07109</v>
          </cell>
          <cell r="G889" t="str">
            <v>971378369/619274331</v>
          </cell>
          <cell r="H889">
            <v>4.131081</v>
          </cell>
          <cell r="I889">
            <v>40.054361</v>
          </cell>
          <cell r="J889" t="str">
            <v>034</v>
          </cell>
        </row>
        <row r="890">
          <cell r="A890" t="str">
            <v>19600</v>
          </cell>
          <cell r="B890" t="str">
            <v>VILLAVICIOSA</v>
          </cell>
          <cell r="C890" t="str">
            <v>N-632 PK: 43</v>
          </cell>
          <cell r="D890" t="str">
            <v>VILLAVICIOSA</v>
          </cell>
          <cell r="E890" t="str">
            <v>ASTURIAS</v>
          </cell>
          <cell r="F890" t="str">
            <v>33300</v>
          </cell>
          <cell r="G890" t="str">
            <v>985890590/651858001</v>
          </cell>
          <cell r="H890">
            <v>-5.4455830000000001</v>
          </cell>
          <cell r="I890">
            <v>43.489027999999998</v>
          </cell>
          <cell r="J890" t="str">
            <v>034</v>
          </cell>
        </row>
        <row r="891">
          <cell r="A891" t="str">
            <v>19632</v>
          </cell>
          <cell r="B891" t="str">
            <v>LA MARQUESA</v>
          </cell>
          <cell r="C891" t="str">
            <v>AVENIDA ARCOS, SECTOR 28 LA MARQUESA NORTE</v>
          </cell>
          <cell r="D891" t="str">
            <v>JEREZ DE LA FRONTERA</v>
          </cell>
          <cell r="E891" t="str">
            <v>CADIZ</v>
          </cell>
          <cell r="F891" t="str">
            <v>11406</v>
          </cell>
          <cell r="G891" t="str">
            <v>956159911/619892724</v>
          </cell>
          <cell r="H891">
            <v>-6.1009849999999997</v>
          </cell>
          <cell r="I891">
            <v>36.694350999999997</v>
          </cell>
          <cell r="J891" t="str">
            <v>034</v>
          </cell>
        </row>
        <row r="892">
          <cell r="A892" t="str">
            <v>19638</v>
          </cell>
          <cell r="B892" t="str">
            <v>TORRESBLANCAS</v>
          </cell>
          <cell r="C892" t="str">
            <v>A-43 PK: 117</v>
          </cell>
          <cell r="D892" t="str">
            <v>VILLARROBLEDO</v>
          </cell>
          <cell r="E892" t="str">
            <v>ALBACETE</v>
          </cell>
          <cell r="F892" t="str">
            <v>02600</v>
          </cell>
          <cell r="G892" t="str">
            <v>967573418/683307579</v>
          </cell>
          <cell r="H892">
            <v>-2.7094290000000001</v>
          </cell>
          <cell r="I892">
            <v>39.20646</v>
          </cell>
          <cell r="J892" t="str">
            <v>034</v>
          </cell>
        </row>
        <row r="893">
          <cell r="A893" t="str">
            <v>19717</v>
          </cell>
          <cell r="B893" t="str">
            <v>NOREÑA</v>
          </cell>
          <cell r="C893" t="str">
            <v>AVDA. DE OVIEDO, 11 - POLIGONO DE LA BARREDA</v>
          </cell>
          <cell r="D893" t="str">
            <v>NOREÑA</v>
          </cell>
          <cell r="E893" t="str">
            <v>ASTURIAS</v>
          </cell>
          <cell r="F893" t="str">
            <v>33180</v>
          </cell>
          <cell r="G893" t="str">
            <v>985743415</v>
          </cell>
          <cell r="H893">
            <v>-5.7178789999999999</v>
          </cell>
          <cell r="I893">
            <v>43.389508999999997</v>
          </cell>
          <cell r="J893" t="str">
            <v>034</v>
          </cell>
        </row>
        <row r="894">
          <cell r="A894" t="str">
            <v>19726</v>
          </cell>
          <cell r="B894" t="str">
            <v>RONDA SUR</v>
          </cell>
          <cell r="C894" t="str">
            <v>RONDA SUR, 107-109</v>
          </cell>
          <cell r="D894" t="str">
            <v>MURCIA</v>
          </cell>
          <cell r="E894" t="str">
            <v>MURCIA</v>
          </cell>
          <cell r="F894" t="str">
            <v>30152</v>
          </cell>
          <cell r="G894" t="str">
            <v>968340874/968353393</v>
          </cell>
          <cell r="H894">
            <v>-1.140352</v>
          </cell>
          <cell r="I894">
            <v>37.965249999999997</v>
          </cell>
          <cell r="J894" t="str">
            <v>034</v>
          </cell>
        </row>
        <row r="895">
          <cell r="A895" t="str">
            <v>19742</v>
          </cell>
          <cell r="B895" t="str">
            <v>MARTIN DE YELTES I</v>
          </cell>
          <cell r="C895" t="str">
            <v>A-62 PK: 297</v>
          </cell>
          <cell r="D895" t="str">
            <v>MARTIN DE YELTES</v>
          </cell>
          <cell r="E895" t="str">
            <v>SALAMANCA</v>
          </cell>
          <cell r="F895" t="str">
            <v>37494</v>
          </cell>
          <cell r="G895" t="str">
            <v>923440794/681211408</v>
          </cell>
          <cell r="H895">
            <v>-6.2873409999999996</v>
          </cell>
          <cell r="I895">
            <v>40.772474000000003</v>
          </cell>
          <cell r="J895" t="str">
            <v>034</v>
          </cell>
        </row>
        <row r="896">
          <cell r="A896" t="str">
            <v>19743</v>
          </cell>
          <cell r="B896" t="str">
            <v>MARTIN DE YELTES II</v>
          </cell>
          <cell r="C896" t="str">
            <v>A-62 PK: 297</v>
          </cell>
          <cell r="D896" t="str">
            <v>MARTIN DE YELTES</v>
          </cell>
          <cell r="E896" t="str">
            <v>SALAMANCA</v>
          </cell>
          <cell r="F896" t="str">
            <v>37494</v>
          </cell>
          <cell r="G896" t="str">
            <v>923440766</v>
          </cell>
          <cell r="H896">
            <v>-6.2868769999999996</v>
          </cell>
          <cell r="I896">
            <v>40.769725999999999</v>
          </cell>
          <cell r="J896" t="str">
            <v>034</v>
          </cell>
        </row>
        <row r="897">
          <cell r="A897" t="str">
            <v>19744</v>
          </cell>
          <cell r="B897" t="str">
            <v>LA VEGA</v>
          </cell>
          <cell r="C897" t="str">
            <v>A-67 PK: 133,4</v>
          </cell>
          <cell r="D897" t="str">
            <v>BOLMIR</v>
          </cell>
          <cell r="E897" t="str">
            <v>CANTABRIA</v>
          </cell>
          <cell r="F897" t="str">
            <v>39213</v>
          </cell>
          <cell r="G897" t="str">
            <v>942751331/942751468</v>
          </cell>
          <cell r="H897">
            <v>-4.1340830000000004</v>
          </cell>
          <cell r="I897">
            <v>42.986361000000002</v>
          </cell>
          <cell r="J897" t="str">
            <v>034</v>
          </cell>
        </row>
        <row r="898">
          <cell r="A898" t="str">
            <v>19751</v>
          </cell>
          <cell r="B898" t="str">
            <v>QUESADAGAS</v>
          </cell>
          <cell r="C898" t="str">
            <v>GUADALAJARA - URBANIZ. LO MARABU</v>
          </cell>
          <cell r="D898" t="str">
            <v>ROJALES</v>
          </cell>
          <cell r="E898" t="str">
            <v>ALICANTE</v>
          </cell>
          <cell r="F898" t="str">
            <v>03170</v>
          </cell>
          <cell r="G898" t="str">
            <v>966731265/669477623</v>
          </cell>
          <cell r="H898">
            <v>-0.72340543199999996</v>
          </cell>
          <cell r="I898">
            <v>38.052788790000001</v>
          </cell>
          <cell r="J898" t="str">
            <v>034</v>
          </cell>
        </row>
        <row r="899">
          <cell r="A899" t="str">
            <v>19837</v>
          </cell>
          <cell r="B899" t="str">
            <v>NUEVO MESOIRO</v>
          </cell>
          <cell r="C899" t="str">
            <v>CTRA. DE FEANS, S/N - BARRIO RESIDENCIAL NUEVO MESOIRO</v>
          </cell>
          <cell r="D899" t="str">
            <v>LA CORUÑA</v>
          </cell>
          <cell r="E899" t="str">
            <v>LA CORUÑA</v>
          </cell>
          <cell r="F899" t="str">
            <v>15190</v>
          </cell>
          <cell r="G899" t="str">
            <v>981081186</v>
          </cell>
          <cell r="H899">
            <v>-8.4272299999999998</v>
          </cell>
          <cell r="I899">
            <v>43.328512000000003</v>
          </cell>
          <cell r="J899" t="str">
            <v>034</v>
          </cell>
        </row>
        <row r="900">
          <cell r="A900" t="str">
            <v>19843</v>
          </cell>
          <cell r="B900" t="str">
            <v>LLANOS DE EXTREMADURA</v>
          </cell>
          <cell r="C900" t="str">
            <v>N-630 PK: 648</v>
          </cell>
          <cell r="D900" t="str">
            <v>ALMENDRALEJO</v>
          </cell>
          <cell r="E900" t="str">
            <v>BADAJOZ</v>
          </cell>
          <cell r="F900" t="str">
            <v>06200</v>
          </cell>
          <cell r="G900" t="str">
            <v>924671888</v>
          </cell>
          <cell r="H900">
            <v>-6.3992329999999997</v>
          </cell>
          <cell r="I900">
            <v>38.709449999999997</v>
          </cell>
          <cell r="J900" t="str">
            <v>034</v>
          </cell>
        </row>
        <row r="901">
          <cell r="A901" t="str">
            <v>19894</v>
          </cell>
          <cell r="B901" t="str">
            <v>CAMINREAL</v>
          </cell>
          <cell r="C901" t="str">
            <v>A-23 PK: 175</v>
          </cell>
          <cell r="D901" t="str">
            <v>CAMINREAL</v>
          </cell>
          <cell r="E901" t="str">
            <v>TERUEL</v>
          </cell>
          <cell r="F901" t="str">
            <v>44350</v>
          </cell>
          <cell r="G901" t="str">
            <v>978862606</v>
          </cell>
          <cell r="H901">
            <v>-1.3066500000000001</v>
          </cell>
          <cell r="I901">
            <v>40.837955999999998</v>
          </cell>
          <cell r="J901" t="str">
            <v>034</v>
          </cell>
        </row>
        <row r="902">
          <cell r="A902" t="str">
            <v>19899</v>
          </cell>
          <cell r="B902" t="str">
            <v>ANTELA</v>
          </cell>
          <cell r="C902" t="str">
            <v>VIA PISTA DE ENLACE AUTOVIA RIAS BAIXAS, S/N</v>
          </cell>
          <cell r="D902" t="str">
            <v>GINZO DE LIMIA</v>
          </cell>
          <cell r="E902" t="str">
            <v>ORENSE</v>
          </cell>
          <cell r="F902" t="str">
            <v>32630</v>
          </cell>
          <cell r="G902" t="str">
            <v>988550106</v>
          </cell>
          <cell r="H902">
            <v>-7.7148190000000003</v>
          </cell>
          <cell r="I902">
            <v>42.078529000000003</v>
          </cell>
          <cell r="J902" t="str">
            <v>034</v>
          </cell>
        </row>
        <row r="903">
          <cell r="A903" t="str">
            <v>19909</v>
          </cell>
          <cell r="B903" t="str">
            <v>CARROASTORGA</v>
          </cell>
          <cell r="C903" t="str">
            <v>A-66 PK: 170</v>
          </cell>
          <cell r="D903" t="str">
            <v>VILLAMAÑAN</v>
          </cell>
          <cell r="E903" t="str">
            <v>LEON</v>
          </cell>
          <cell r="F903" t="str">
            <v>24234</v>
          </cell>
          <cell r="G903" t="str">
            <v>987875414</v>
          </cell>
          <cell r="H903">
            <v>-5.6009169999999999</v>
          </cell>
          <cell r="I903">
            <v>42.323777999999997</v>
          </cell>
          <cell r="J903" t="str">
            <v>034</v>
          </cell>
        </row>
        <row r="904">
          <cell r="A904" t="str">
            <v>19923</v>
          </cell>
          <cell r="B904" t="str">
            <v>SIERRA DE MUELA</v>
          </cell>
          <cell r="C904" t="str">
            <v>N-340A PK: 630,5</v>
          </cell>
          <cell r="D904" t="str">
            <v>ALHAMA DE MURCIA</v>
          </cell>
          <cell r="E904" t="str">
            <v>MURCIA</v>
          </cell>
          <cell r="F904" t="str">
            <v>30840</v>
          </cell>
          <cell r="G904" t="str">
            <v>968633184/606625546</v>
          </cell>
          <cell r="H904">
            <v>-1.402701</v>
          </cell>
          <cell r="I904">
            <v>37.859079999999999</v>
          </cell>
          <cell r="J904" t="str">
            <v>034</v>
          </cell>
        </row>
        <row r="905">
          <cell r="A905" t="str">
            <v>19933</v>
          </cell>
          <cell r="B905" t="str">
            <v>SEDAVI</v>
          </cell>
          <cell r="C905" t="str">
            <v>AVDA. DEL MEDITERRANEO, 10</v>
          </cell>
          <cell r="D905" t="str">
            <v>SEDAVI</v>
          </cell>
          <cell r="E905" t="str">
            <v>VALENCIA</v>
          </cell>
          <cell r="F905" t="str">
            <v>46910</v>
          </cell>
          <cell r="G905" t="str">
            <v>963759483/963757732</v>
          </cell>
          <cell r="H905">
            <v>-0.37390600000000002</v>
          </cell>
          <cell r="I905">
            <v>39.424774999999997</v>
          </cell>
          <cell r="J905" t="str">
            <v>034</v>
          </cell>
        </row>
        <row r="906">
          <cell r="A906" t="str">
            <v>19940</v>
          </cell>
          <cell r="B906" t="str">
            <v>AREA DE SERVICIO HARLEY DAVIDSON</v>
          </cell>
          <cell r="C906" t="str">
            <v>N-VA PK: 334,2</v>
          </cell>
          <cell r="D906" t="str">
            <v>MERIDA</v>
          </cell>
          <cell r="E906" t="str">
            <v>BADAJOZ</v>
          </cell>
          <cell r="F906" t="str">
            <v>06800</v>
          </cell>
          <cell r="G906" t="str">
            <v>924123873</v>
          </cell>
          <cell r="H906">
            <v>-6.281752</v>
          </cell>
          <cell r="I906">
            <v>38.946807</v>
          </cell>
          <cell r="J906" t="str">
            <v>034</v>
          </cell>
        </row>
        <row r="907">
          <cell r="A907" t="str">
            <v>19952</v>
          </cell>
          <cell r="B907" t="str">
            <v>VILAMALLA</v>
          </cell>
          <cell r="C907" t="str">
            <v>P.I. EMPORDA - CALLE A, PARCELA 10</v>
          </cell>
          <cell r="D907" t="str">
            <v>VILAMALLA</v>
          </cell>
          <cell r="E907" t="str">
            <v>GERONA</v>
          </cell>
          <cell r="F907" t="str">
            <v>17469</v>
          </cell>
          <cell r="G907" t="str">
            <v>872001195</v>
          </cell>
          <cell r="H907">
            <v>2.9908329999999999</v>
          </cell>
          <cell r="I907">
            <v>42.229111000000003</v>
          </cell>
          <cell r="J907" t="str">
            <v>034</v>
          </cell>
        </row>
        <row r="908">
          <cell r="A908" t="str">
            <v>19956</v>
          </cell>
          <cell r="B908" t="str">
            <v>VILLADANGOS</v>
          </cell>
          <cell r="C908" t="str">
            <v>N-120 PK: 330</v>
          </cell>
          <cell r="D908" t="str">
            <v>VILLADANGOS DEL PARAMO</v>
          </cell>
          <cell r="E908" t="str">
            <v>LEON</v>
          </cell>
          <cell r="F908" t="str">
            <v>24392</v>
          </cell>
          <cell r="G908" t="str">
            <v>987391428/649464193</v>
          </cell>
          <cell r="H908">
            <v>-5.749009</v>
          </cell>
          <cell r="I908">
            <v>42.534104999999997</v>
          </cell>
          <cell r="J908" t="str">
            <v>034</v>
          </cell>
        </row>
        <row r="909">
          <cell r="A909" t="str">
            <v>19957</v>
          </cell>
          <cell r="B909" t="str">
            <v>BULEVAR SUR</v>
          </cell>
          <cell r="C909" t="str">
            <v>AVDA. TRES CRUCES, 109</v>
          </cell>
          <cell r="D909" t="str">
            <v>VALENCIA</v>
          </cell>
          <cell r="E909" t="str">
            <v>VALENCIA</v>
          </cell>
          <cell r="F909" t="str">
            <v>46014</v>
          </cell>
          <cell r="G909" t="str">
            <v>963582137</v>
          </cell>
          <cell r="H909">
            <v>-0.401198</v>
          </cell>
          <cell r="I909">
            <v>39.457230000000003</v>
          </cell>
          <cell r="J909" t="str">
            <v>034</v>
          </cell>
        </row>
        <row r="910">
          <cell r="A910" t="str">
            <v>19966</v>
          </cell>
          <cell r="B910" t="str">
            <v>CIM DEL CAMP</v>
          </cell>
          <cell r="C910" t="str">
            <v>A-7 PK: 1156</v>
          </cell>
          <cell r="D910" t="str">
            <v>REUS</v>
          </cell>
          <cell r="E910" t="str">
            <v>TARRAGONA</v>
          </cell>
          <cell r="F910" t="str">
            <v>43204</v>
          </cell>
          <cell r="G910" t="str">
            <v>977196670/977196667</v>
          </cell>
          <cell r="H910">
            <v>1.180509</v>
          </cell>
          <cell r="I910">
            <v>41.130082000000002</v>
          </cell>
          <cell r="J910" t="str">
            <v>034</v>
          </cell>
        </row>
        <row r="911">
          <cell r="A911" t="str">
            <v>19986</v>
          </cell>
          <cell r="B911" t="str">
            <v>LA HACIENDA</v>
          </cell>
          <cell r="C911" t="str">
            <v>A-6 PK: 303</v>
          </cell>
          <cell r="D911" t="str">
            <v>LA BAÑEZA</v>
          </cell>
          <cell r="E911" t="str">
            <v>LEON</v>
          </cell>
          <cell r="F911" t="str">
            <v>24750</v>
          </cell>
          <cell r="G911" t="str">
            <v>987642364/649804152</v>
          </cell>
          <cell r="H911">
            <v>-5.9143100000000004</v>
          </cell>
          <cell r="I911">
            <v>42.28783</v>
          </cell>
          <cell r="J911" t="str">
            <v>034</v>
          </cell>
        </row>
        <row r="912">
          <cell r="A912" t="str">
            <v>20102</v>
          </cell>
          <cell r="B912" t="str">
            <v>CHURRA</v>
          </cell>
          <cell r="C912" t="str">
            <v>AVDA. JUAN DE BORBON, 230</v>
          </cell>
          <cell r="D912" t="str">
            <v>CHURRA</v>
          </cell>
          <cell r="E912" t="str">
            <v>MURCIA</v>
          </cell>
          <cell r="F912" t="str">
            <v>30110</v>
          </cell>
          <cell r="G912" t="str">
            <v>968385601/629951715</v>
          </cell>
          <cell r="H912">
            <v>-1.142863</v>
          </cell>
          <cell r="I912">
            <v>38.024731000000003</v>
          </cell>
          <cell r="J912" t="str">
            <v>034</v>
          </cell>
        </row>
        <row r="913">
          <cell r="A913" t="str">
            <v>20107</v>
          </cell>
          <cell r="B913" t="str">
            <v>PEGUERA</v>
          </cell>
          <cell r="C913" t="str">
            <v>RONDA DE PEGUERA, S/N</v>
          </cell>
          <cell r="D913" t="str">
            <v>CALVIA</v>
          </cell>
          <cell r="E913" t="str">
            <v>BALEARES</v>
          </cell>
          <cell r="F913" t="str">
            <v>07184</v>
          </cell>
          <cell r="G913" t="str">
            <v>971687121/670514789</v>
          </cell>
          <cell r="H913">
            <v>2.4515750000000001</v>
          </cell>
          <cell r="I913">
            <v>39.544308000000001</v>
          </cell>
          <cell r="J913" t="str">
            <v>034</v>
          </cell>
        </row>
        <row r="914">
          <cell r="A914" t="str">
            <v>20110</v>
          </cell>
          <cell r="B914" t="str">
            <v>SAX</v>
          </cell>
          <cell r="C914" t="str">
            <v>A-31 PK: 191</v>
          </cell>
          <cell r="D914" t="str">
            <v>SAX</v>
          </cell>
          <cell r="E914" t="str">
            <v>ALICANTE</v>
          </cell>
          <cell r="F914" t="str">
            <v>03630</v>
          </cell>
          <cell r="G914" t="str">
            <v>965346026</v>
          </cell>
          <cell r="H914">
            <v>-0.84039699999999995</v>
          </cell>
          <cell r="I914">
            <v>38.573028999999998</v>
          </cell>
          <cell r="J914" t="str">
            <v>034</v>
          </cell>
        </row>
        <row r="915">
          <cell r="A915" t="str">
            <v>20153</v>
          </cell>
          <cell r="B915" t="str">
            <v>LA MAYA</v>
          </cell>
          <cell r="C915" t="str">
            <v>A-66 PK: 375</v>
          </cell>
          <cell r="D915" t="str">
            <v>MONTEJO DE SALVATIERRA</v>
          </cell>
          <cell r="E915" t="str">
            <v>SALAMANCA</v>
          </cell>
          <cell r="F915" t="str">
            <v>37795</v>
          </cell>
          <cell r="G915" t="str">
            <v>923088927</v>
          </cell>
          <cell r="H915">
            <v>-5.6174369999999998</v>
          </cell>
          <cell r="I915">
            <v>40.669069</v>
          </cell>
          <cell r="J915" t="str">
            <v>034</v>
          </cell>
        </row>
        <row r="916">
          <cell r="A916" t="str">
            <v>20154</v>
          </cell>
          <cell r="B916" t="str">
            <v>FINESTRAT</v>
          </cell>
          <cell r="C916" t="str">
            <v>AVDA. AUXIAS MARCH, S/N</v>
          </cell>
          <cell r="D916" t="str">
            <v>FINESTRAT</v>
          </cell>
          <cell r="E916" t="str">
            <v>ALICANTE</v>
          </cell>
          <cell r="F916" t="str">
            <v>03509</v>
          </cell>
          <cell r="G916" t="str">
            <v>965862534</v>
          </cell>
          <cell r="H916">
            <v>-0.16975000000000001</v>
          </cell>
          <cell r="I916">
            <v>38.534806000000003</v>
          </cell>
          <cell r="J916" t="str">
            <v>034</v>
          </cell>
        </row>
        <row r="917">
          <cell r="A917" t="str">
            <v>20161</v>
          </cell>
          <cell r="B917" t="str">
            <v>ETXEGARATE</v>
          </cell>
          <cell r="C917" t="str">
            <v>A-1 PK: 406</v>
          </cell>
          <cell r="D917" t="str">
            <v>IDIAZABAL</v>
          </cell>
          <cell r="E917" t="str">
            <v>GUIPUZCOA</v>
          </cell>
          <cell r="F917" t="str">
            <v>20213</v>
          </cell>
          <cell r="G917" t="str">
            <v>943187810/626204846</v>
          </cell>
          <cell r="H917">
            <v>-2.2284109999999999</v>
          </cell>
          <cell r="I917">
            <v>42.949356000000002</v>
          </cell>
          <cell r="J917" t="str">
            <v>034</v>
          </cell>
        </row>
        <row r="918">
          <cell r="A918" t="str">
            <v>20162</v>
          </cell>
          <cell r="B918" t="str">
            <v>DANTXARINEA</v>
          </cell>
          <cell r="C918" t="str">
            <v>N-121-B PK: 80</v>
          </cell>
          <cell r="D918" t="str">
            <v>URDAX</v>
          </cell>
          <cell r="E918" t="str">
            <v>NAVARRA</v>
          </cell>
          <cell r="F918" t="str">
            <v>31711</v>
          </cell>
          <cell r="G918" t="str">
            <v>948599073/661073016</v>
          </cell>
          <cell r="H918">
            <v>-1.505798</v>
          </cell>
          <cell r="I918">
            <v>43.289257999999997</v>
          </cell>
          <cell r="J918" t="str">
            <v>034</v>
          </cell>
        </row>
        <row r="919">
          <cell r="A919" t="str">
            <v>20163</v>
          </cell>
          <cell r="B919" t="str">
            <v>LEORIO-MAREO</v>
          </cell>
          <cell r="C919" t="str">
            <v>AS-I PK: 37</v>
          </cell>
          <cell r="D919" t="str">
            <v>GIJON</v>
          </cell>
          <cell r="E919" t="str">
            <v>ASTURIAS</v>
          </cell>
          <cell r="F919" t="str">
            <v>33390</v>
          </cell>
          <cell r="G919" t="str">
            <v>985136375</v>
          </cell>
          <cell r="H919">
            <v>-5.6731600000000002</v>
          </cell>
          <cell r="I919">
            <v>43.493983999999998</v>
          </cell>
          <cell r="J919" t="str">
            <v>034</v>
          </cell>
        </row>
        <row r="920">
          <cell r="A920" t="str">
            <v>20211</v>
          </cell>
          <cell r="B920" t="str">
            <v>ARMILLA</v>
          </cell>
          <cell r="C920" t="str">
            <v>CAMINO VIEJO DE ARMILLA, S/N ESQ. AVDA. SAN RAFAEL, S/N</v>
          </cell>
          <cell r="D920" t="str">
            <v>ARMILLA</v>
          </cell>
          <cell r="E920" t="str">
            <v>GRANADA</v>
          </cell>
          <cell r="F920" t="str">
            <v>18100</v>
          </cell>
          <cell r="G920" t="str">
            <v>958579880</v>
          </cell>
          <cell r="H920">
            <v>-3.6212780000000002</v>
          </cell>
          <cell r="I920">
            <v>37.153222</v>
          </cell>
          <cell r="J920" t="str">
            <v>034</v>
          </cell>
        </row>
        <row r="921">
          <cell r="A921" t="str">
            <v>20220</v>
          </cell>
          <cell r="B921" t="str">
            <v>ALCORCON</v>
          </cell>
          <cell r="C921" t="str">
            <v>LAGUNA-LEGANES, 2 - P.I. URTINSA</v>
          </cell>
          <cell r="D921" t="str">
            <v>ALCORCON</v>
          </cell>
          <cell r="E921" t="str">
            <v>MADRID</v>
          </cell>
          <cell r="F921" t="str">
            <v>28924</v>
          </cell>
          <cell r="G921" t="str">
            <v>916430872</v>
          </cell>
          <cell r="H921">
            <v>-3.8023310000000001</v>
          </cell>
          <cell r="I921">
            <v>40.340822000000003</v>
          </cell>
          <cell r="J921" t="str">
            <v>034</v>
          </cell>
        </row>
        <row r="922">
          <cell r="A922" t="str">
            <v>20311</v>
          </cell>
          <cell r="B922" t="str">
            <v>REINOSA II</v>
          </cell>
          <cell r="C922" t="str">
            <v>AVDA. CANTABRIA, 99</v>
          </cell>
          <cell r="D922" t="str">
            <v>REINOSA</v>
          </cell>
          <cell r="E922" t="str">
            <v>CANTABRIA</v>
          </cell>
          <cell r="F922" t="str">
            <v>39200</v>
          </cell>
          <cell r="G922" t="str">
            <v>942750029/687045452</v>
          </cell>
          <cell r="H922">
            <v>-4.1287500000000001</v>
          </cell>
          <cell r="I922">
            <v>43.007139000000002</v>
          </cell>
          <cell r="J922" t="str">
            <v>034</v>
          </cell>
        </row>
        <row r="923">
          <cell r="A923" t="str">
            <v>20355</v>
          </cell>
          <cell r="B923" t="str">
            <v>SESEÑA</v>
          </cell>
          <cell r="C923" t="str">
            <v>CM-4010 PK: ,5</v>
          </cell>
          <cell r="D923" t="str">
            <v>SESEÑA</v>
          </cell>
          <cell r="E923" t="str">
            <v>TOLEDO</v>
          </cell>
          <cell r="F923" t="str">
            <v>45223</v>
          </cell>
          <cell r="G923" t="str">
            <v>900100269</v>
          </cell>
          <cell r="H923">
            <v>-3.6557559999999998</v>
          </cell>
          <cell r="I923">
            <v>40.104425999999997</v>
          </cell>
          <cell r="J923" t="str">
            <v>034</v>
          </cell>
        </row>
        <row r="924">
          <cell r="A924" t="str">
            <v>20449</v>
          </cell>
          <cell r="B924" t="str">
            <v>UNIDAD S.S. DE LOS REYES</v>
          </cell>
          <cell r="C924" t="str">
            <v>A-1 PK: 24,2</v>
          </cell>
          <cell r="D924" t="str">
            <v>SAN SEBASTIAN DE LOS REYES</v>
          </cell>
          <cell r="E924" t="str">
            <v>MADRID</v>
          </cell>
          <cell r="F924" t="str">
            <v>28700</v>
          </cell>
          <cell r="G924" t="str">
            <v>916570260</v>
          </cell>
          <cell r="H924">
            <v>-3.5818750000000001</v>
          </cell>
          <cell r="I924">
            <v>40.590837999999998</v>
          </cell>
          <cell r="J924" t="str">
            <v>034</v>
          </cell>
        </row>
        <row r="925">
          <cell r="A925" t="str">
            <v>20465</v>
          </cell>
          <cell r="B925" t="str">
            <v>ANDOAIN</v>
          </cell>
          <cell r="C925" t="str">
            <v>POLIGONO INDUSTRIAL ARANAZTEGI, 16</v>
          </cell>
          <cell r="D925" t="str">
            <v>ANDOAIN</v>
          </cell>
          <cell r="E925" t="str">
            <v>GUIPUZCOA</v>
          </cell>
          <cell r="F925" t="str">
            <v>20140</v>
          </cell>
          <cell r="G925" t="str">
            <v>943303943/693610380</v>
          </cell>
          <cell r="H925">
            <v>-2.00014</v>
          </cell>
          <cell r="I925">
            <v>43.232044999999999</v>
          </cell>
          <cell r="J925" t="str">
            <v>034</v>
          </cell>
        </row>
        <row r="926">
          <cell r="A926" t="str">
            <v>20500</v>
          </cell>
          <cell r="B926" t="str">
            <v>EL CANTO</v>
          </cell>
          <cell r="C926" t="str">
            <v>A-62 PK: 64,3</v>
          </cell>
          <cell r="D926" t="str">
            <v>TORQUEMADA</v>
          </cell>
          <cell r="E926" t="str">
            <v>PALENCIA</v>
          </cell>
          <cell r="F926" t="str">
            <v>34230</v>
          </cell>
          <cell r="G926" t="str">
            <v>979800088</v>
          </cell>
          <cell r="H926">
            <v>-4.2810350000000001</v>
          </cell>
          <cell r="I926">
            <v>42.036473000000001</v>
          </cell>
          <cell r="J926" t="str">
            <v>034</v>
          </cell>
        </row>
        <row r="927">
          <cell r="A927" t="str">
            <v>20501</v>
          </cell>
          <cell r="B927" t="str">
            <v>PARKING-VALLS</v>
          </cell>
          <cell r="C927" t="str">
            <v>BLANQUERS, S/N - P.I. VALLS</v>
          </cell>
          <cell r="D927" t="str">
            <v>VALLS</v>
          </cell>
          <cell r="E927" t="str">
            <v>TARRAGONA</v>
          </cell>
          <cell r="F927" t="str">
            <v>43800</v>
          </cell>
          <cell r="G927" t="str">
            <v>977615456</v>
          </cell>
          <cell r="H927">
            <v>1.261053</v>
          </cell>
          <cell r="I927">
            <v>41.311022999999999</v>
          </cell>
          <cell r="J927" t="str">
            <v>034</v>
          </cell>
        </row>
        <row r="928">
          <cell r="A928" t="str">
            <v>20570</v>
          </cell>
          <cell r="B928" t="str">
            <v>RONDA NORTE</v>
          </cell>
          <cell r="C928" t="str">
            <v>AVDA. HERMANOS MACHADO, 139 (CAMINO VIEJO GODELLA)</v>
          </cell>
          <cell r="D928" t="str">
            <v>VALENCIA</v>
          </cell>
          <cell r="E928" t="str">
            <v>VALENCIA</v>
          </cell>
          <cell r="F928" t="str">
            <v>46019</v>
          </cell>
          <cell r="G928" t="str">
            <v>963656279/963664387</v>
          </cell>
          <cell r="H928">
            <v>-0.38327499999999998</v>
          </cell>
          <cell r="I928">
            <v>39.497827000000001</v>
          </cell>
          <cell r="J928" t="str">
            <v>034</v>
          </cell>
        </row>
        <row r="929">
          <cell r="A929" t="str">
            <v>20599</v>
          </cell>
          <cell r="B929" t="str">
            <v>VEGA CORREA</v>
          </cell>
          <cell r="C929" t="str">
            <v>A-495 PK: 84,6</v>
          </cell>
          <cell r="D929" t="str">
            <v>SANTA BARBARA DE CASA</v>
          </cell>
          <cell r="E929" t="str">
            <v>HUELVA</v>
          </cell>
          <cell r="F929" t="str">
            <v>21570</v>
          </cell>
          <cell r="G929" t="str">
            <v>959076448</v>
          </cell>
          <cell r="H929">
            <v>-7.180917</v>
          </cell>
          <cell r="I929">
            <v>37.791682000000002</v>
          </cell>
          <cell r="J929" t="str">
            <v>034</v>
          </cell>
        </row>
        <row r="930">
          <cell r="A930" t="str">
            <v>20600</v>
          </cell>
          <cell r="B930" t="str">
            <v>MORAIRA</v>
          </cell>
          <cell r="C930" t="str">
            <v>CV-743 PK: 4</v>
          </cell>
          <cell r="D930" t="str">
            <v>TEULADA</v>
          </cell>
          <cell r="E930" t="str">
            <v>ALICANTE</v>
          </cell>
          <cell r="F930" t="str">
            <v>03725</v>
          </cell>
          <cell r="G930" t="str">
            <v>965741384</v>
          </cell>
          <cell r="H930">
            <v>0.130047</v>
          </cell>
          <cell r="I930">
            <v>38.712127000000002</v>
          </cell>
          <cell r="J930" t="str">
            <v>034</v>
          </cell>
        </row>
        <row r="931">
          <cell r="A931" t="str">
            <v>20636</v>
          </cell>
          <cell r="B931" t="str">
            <v>TRINITARIOS</v>
          </cell>
          <cell r="C931" t="str">
            <v>AVDA. GUIPUZCOA, 1</v>
          </cell>
          <cell r="D931" t="str">
            <v>PAMPLONA</v>
          </cell>
          <cell r="E931" t="str">
            <v>NAVARRA</v>
          </cell>
          <cell r="F931" t="str">
            <v>31014</v>
          </cell>
          <cell r="G931" t="str">
            <v>948120166</v>
          </cell>
          <cell r="H931">
            <v>-1.655796</v>
          </cell>
          <cell r="I931">
            <v>42.820517000000002</v>
          </cell>
          <cell r="J931" t="str">
            <v>034</v>
          </cell>
        </row>
        <row r="932">
          <cell r="A932" t="str">
            <v>20650</v>
          </cell>
          <cell r="B932" t="str">
            <v>AXARQUIA</v>
          </cell>
          <cell r="C932" t="str">
            <v>A-7 PK: 292</v>
          </cell>
          <cell r="D932" t="str">
            <v>FRIGILIANA</v>
          </cell>
          <cell r="E932" t="str">
            <v>MALAGA</v>
          </cell>
          <cell r="F932" t="str">
            <v>29788</v>
          </cell>
          <cell r="G932" t="str">
            <v>952525981</v>
          </cell>
          <cell r="H932">
            <v>-3.887988</v>
          </cell>
          <cell r="I932">
            <v>36.761854</v>
          </cell>
          <cell r="J932" t="str">
            <v>034</v>
          </cell>
        </row>
        <row r="933">
          <cell r="A933" t="str">
            <v>20673</v>
          </cell>
          <cell r="B933" t="str">
            <v>VIRGISA</v>
          </cell>
          <cell r="C933" t="str">
            <v>DUBLIN, 4</v>
          </cell>
          <cell r="D933" t="str">
            <v>ALCORCON</v>
          </cell>
          <cell r="E933" t="str">
            <v>MADRID</v>
          </cell>
          <cell r="F933" t="str">
            <v>28922</v>
          </cell>
          <cell r="G933" t="str">
            <v>916890543</v>
          </cell>
          <cell r="H933">
            <v>-3.8370829999999998</v>
          </cell>
          <cell r="I933">
            <v>40.353889000000002</v>
          </cell>
          <cell r="J933" t="str">
            <v>034</v>
          </cell>
        </row>
        <row r="934">
          <cell r="A934" t="str">
            <v>20717</v>
          </cell>
          <cell r="B934" t="str">
            <v>AREA CAMBRILS COOPERATIVA</v>
          </cell>
          <cell r="C934" t="str">
            <v>T-3120 PK: 2</v>
          </cell>
          <cell r="D934" t="str">
            <v>CAMBRILS</v>
          </cell>
          <cell r="E934" t="str">
            <v>TARRAGONA</v>
          </cell>
          <cell r="F934" t="str">
            <v>43850</v>
          </cell>
          <cell r="G934" t="str">
            <v>608524017</v>
          </cell>
          <cell r="H934">
            <v>1.03725</v>
          </cell>
          <cell r="I934">
            <v>41.085917000000002</v>
          </cell>
          <cell r="J934" t="str">
            <v>034</v>
          </cell>
        </row>
        <row r="935">
          <cell r="A935" t="str">
            <v>20718</v>
          </cell>
          <cell r="B935" t="str">
            <v>LA TORRE</v>
          </cell>
          <cell r="C935" t="str">
            <v>CM-5004 PK: 6</v>
          </cell>
          <cell r="D935" t="str">
            <v>LA TORRE DE ESTEBAN HAMBRAN</v>
          </cell>
          <cell r="E935" t="str">
            <v>TOLEDO</v>
          </cell>
          <cell r="F935" t="str">
            <v>45920</v>
          </cell>
          <cell r="G935" t="str">
            <v>925795608</v>
          </cell>
          <cell r="H935">
            <v>-4.2153330000000002</v>
          </cell>
          <cell r="I935">
            <v>40.183667</v>
          </cell>
          <cell r="J935" t="str">
            <v>034</v>
          </cell>
        </row>
        <row r="936">
          <cell r="A936" t="str">
            <v>20736</v>
          </cell>
          <cell r="B936" t="str">
            <v>AREASUR</v>
          </cell>
          <cell r="C936" t="str">
            <v>A-7 PK: 838</v>
          </cell>
          <cell r="D936" t="str">
            <v>ADRA</v>
          </cell>
          <cell r="E936" t="str">
            <v>ALMERIA</v>
          </cell>
          <cell r="F936" t="str">
            <v>04770</v>
          </cell>
          <cell r="G936" t="str">
            <v>950568056/647724930</v>
          </cell>
          <cell r="H936">
            <v>-2.98556</v>
          </cell>
          <cell r="I936">
            <v>36.764873000000001</v>
          </cell>
          <cell r="J936" t="str">
            <v>034</v>
          </cell>
        </row>
        <row r="937">
          <cell r="A937" t="str">
            <v>20752</v>
          </cell>
          <cell r="B937" t="str">
            <v>SABADELL SUR</v>
          </cell>
          <cell r="C937" t="str">
            <v>RONDA SANT PAU DE RIU SEC,  7</v>
          </cell>
          <cell r="D937" t="str">
            <v>SABADELL</v>
          </cell>
          <cell r="E937" t="str">
            <v>BARCELONA</v>
          </cell>
          <cell r="F937" t="str">
            <v>08205</v>
          </cell>
          <cell r="G937" t="str">
            <v>628414910</v>
          </cell>
          <cell r="H937">
            <v>2.1</v>
          </cell>
          <cell r="I937">
            <v>41.52</v>
          </cell>
          <cell r="J937" t="str">
            <v>034</v>
          </cell>
        </row>
        <row r="938">
          <cell r="A938" t="str">
            <v>20776</v>
          </cell>
          <cell r="B938" t="str">
            <v>EL COTO</v>
          </cell>
          <cell r="C938" t="str">
            <v>GLORIETA JOSE SOLANO ALLENDE, S/N</v>
          </cell>
          <cell r="D938" t="str">
            <v>EL CASAR DE TALAMANCA</v>
          </cell>
          <cell r="E938" t="str">
            <v>GUADALAJARA</v>
          </cell>
          <cell r="F938" t="str">
            <v>19170</v>
          </cell>
          <cell r="G938" t="str">
            <v>916534900</v>
          </cell>
          <cell r="H938">
            <v>-3.4547780000000001</v>
          </cell>
          <cell r="I938">
            <v>40.688806</v>
          </cell>
          <cell r="J938" t="str">
            <v>034</v>
          </cell>
        </row>
        <row r="939">
          <cell r="A939" t="str">
            <v>20790</v>
          </cell>
          <cell r="B939" t="str">
            <v>MUÑOGRANDE</v>
          </cell>
          <cell r="C939" t="str">
            <v>A-50 PK: 30,3</v>
          </cell>
          <cell r="D939" t="str">
            <v>MUÑOGRANDE</v>
          </cell>
          <cell r="E939" t="str">
            <v>AVILA</v>
          </cell>
          <cell r="F939" t="str">
            <v>05309</v>
          </cell>
          <cell r="G939" t="str">
            <v>920208174/630465523</v>
          </cell>
          <cell r="H939">
            <v>-4.9368889999999999</v>
          </cell>
          <cell r="I939">
            <v>40.829388999999999</v>
          </cell>
          <cell r="J939" t="str">
            <v>034</v>
          </cell>
        </row>
        <row r="940">
          <cell r="A940" t="str">
            <v>20792</v>
          </cell>
          <cell r="B940" t="str">
            <v>LOS PARTIDORES</v>
          </cell>
          <cell r="C940" t="str">
            <v>AL-12 PK: 3,6</v>
          </cell>
          <cell r="D940" t="str">
            <v>ALMERIA</v>
          </cell>
          <cell r="E940" t="str">
            <v>ALMERIA</v>
          </cell>
          <cell r="F940" t="str">
            <v>04120</v>
          </cell>
          <cell r="G940" t="str">
            <v>950292689</v>
          </cell>
          <cell r="H940">
            <v>-2.422968</v>
          </cell>
          <cell r="I940">
            <v>36.843085000000002</v>
          </cell>
          <cell r="J940" t="str">
            <v>034</v>
          </cell>
        </row>
        <row r="941">
          <cell r="A941" t="str">
            <v>20832</v>
          </cell>
          <cell r="B941" t="str">
            <v>SAN MATEO</v>
          </cell>
          <cell r="C941" t="str">
            <v>AC-116 PK: 5,7</v>
          </cell>
          <cell r="D941" t="str">
            <v>NARON</v>
          </cell>
          <cell r="E941" t="str">
            <v>LA CORUÑA</v>
          </cell>
          <cell r="F941" t="str">
            <v>15540</v>
          </cell>
          <cell r="G941" t="str">
            <v>981310838</v>
          </cell>
          <cell r="H941">
            <v>-8.2159200000000006</v>
          </cell>
          <cell r="I941">
            <v>43.534250999999998</v>
          </cell>
          <cell r="J941" t="str">
            <v>034</v>
          </cell>
        </row>
        <row r="942">
          <cell r="A942" t="str">
            <v>20902</v>
          </cell>
          <cell r="B942" t="str">
            <v>ESTEPONA</v>
          </cell>
          <cell r="C942" t="str">
            <v>A-7 PK: 158</v>
          </cell>
          <cell r="D942" t="str">
            <v>ESTEPONA</v>
          </cell>
          <cell r="E942" t="str">
            <v>MALAGA</v>
          </cell>
          <cell r="F942" t="str">
            <v>29680</v>
          </cell>
          <cell r="G942" t="str">
            <v>952805370</v>
          </cell>
          <cell r="H942">
            <v>-5.1740300000000001</v>
          </cell>
          <cell r="I942">
            <v>36.432124999999999</v>
          </cell>
          <cell r="J942" t="str">
            <v>034</v>
          </cell>
        </row>
        <row r="943">
          <cell r="A943" t="str">
            <v>20914</v>
          </cell>
          <cell r="B943" t="str">
            <v>VILANOVIÑA</v>
          </cell>
          <cell r="C943" t="str">
            <v>CTRA- PO 531, PK 16</v>
          </cell>
          <cell r="D943" t="str">
            <v>MEIS</v>
          </cell>
          <cell r="E943" t="str">
            <v>PONTEVEDRA</v>
          </cell>
          <cell r="F943" t="str">
            <v>36616</v>
          </cell>
          <cell r="G943" t="str">
            <v>986618775/660084818</v>
          </cell>
          <cell r="H943">
            <v>-8.7056459999999998</v>
          </cell>
          <cell r="I943">
            <v>42.551381999999997</v>
          </cell>
          <cell r="J943" t="str">
            <v>034</v>
          </cell>
        </row>
        <row r="944">
          <cell r="A944" t="str">
            <v>20915</v>
          </cell>
          <cell r="B944" t="str">
            <v>SAN FERNANDO III</v>
          </cell>
          <cell r="C944" t="str">
            <v>CALLE CERRAJEROS Nº 2 (PARCELA M-6 DEL SUP)</v>
          </cell>
          <cell r="D944" t="str">
            <v>SAN FERNANDO DE HENARES</v>
          </cell>
          <cell r="E944" t="str">
            <v>MADRID</v>
          </cell>
          <cell r="F944" t="str">
            <v>28830</v>
          </cell>
          <cell r="G944" t="str">
            <v>646980447</v>
          </cell>
          <cell r="H944">
            <v>-3.502742</v>
          </cell>
          <cell r="I944">
            <v>40.442343000000001</v>
          </cell>
          <cell r="J944" t="str">
            <v>034</v>
          </cell>
        </row>
        <row r="945">
          <cell r="A945" t="str">
            <v>20927</v>
          </cell>
          <cell r="B945" t="str">
            <v>VILLABONA</v>
          </cell>
          <cell r="C945" t="str">
            <v>A-1 PK: 443</v>
          </cell>
          <cell r="D945" t="str">
            <v>VILLABONA</v>
          </cell>
          <cell r="E945" t="str">
            <v>GUIPUZCOA</v>
          </cell>
          <cell r="F945" t="str">
            <v>20150</v>
          </cell>
          <cell r="G945" t="str">
            <v>943693079/699336260</v>
          </cell>
          <cell r="H945">
            <v>-2.0393729999999999</v>
          </cell>
          <cell r="I945">
            <v>43.200794999999999</v>
          </cell>
          <cell r="J945" t="str">
            <v>034</v>
          </cell>
        </row>
        <row r="946">
          <cell r="A946" t="str">
            <v>20960</v>
          </cell>
          <cell r="B946" t="str">
            <v>PARQUE LOGISTICO MARBELLA</v>
          </cell>
          <cell r="C946" t="str">
            <v>FINCA LA MINA,CTRA A OJEN C-355 KM 36,5</v>
          </cell>
          <cell r="D946" t="str">
            <v>MARBELLA</v>
          </cell>
          <cell r="E946" t="str">
            <v>MALAGA</v>
          </cell>
          <cell r="F946" t="str">
            <v>29601</v>
          </cell>
          <cell r="G946" t="str">
            <v>952771896</v>
          </cell>
          <cell r="H946">
            <v>-4.8736920000000001</v>
          </cell>
          <cell r="I946">
            <v>36.531227999999999</v>
          </cell>
          <cell r="J946" t="str">
            <v>034</v>
          </cell>
        </row>
        <row r="947">
          <cell r="A947" t="str">
            <v>21073</v>
          </cell>
          <cell r="B947" t="str">
            <v>PUERTO BAHIA DE ALGECIRAS</v>
          </cell>
          <cell r="C947" t="str">
            <v>AVDA. GAITAN AYALA, S/N (ISLA VERDE) ZONA 69-DENTRO DE ZONA PORTUARIA</v>
          </cell>
          <cell r="D947" t="str">
            <v>ALGECIRAS</v>
          </cell>
          <cell r="E947" t="str">
            <v>CADIZ</v>
          </cell>
          <cell r="F947" t="str">
            <v>11207</v>
          </cell>
          <cell r="G947" t="str">
            <v>956799160/626344570</v>
          </cell>
          <cell r="H947">
            <v>-5.4371970000000003</v>
          </cell>
          <cell r="I947">
            <v>36.124023999999999</v>
          </cell>
          <cell r="J947" t="str">
            <v>034</v>
          </cell>
        </row>
        <row r="948">
          <cell r="A948" t="str">
            <v>21093</v>
          </cell>
          <cell r="B948" t="str">
            <v>BURGO DE OSMA</v>
          </cell>
          <cell r="C948" t="str">
            <v>A-11 PK: 218</v>
          </cell>
          <cell r="D948" t="str">
            <v>BURGO DE OSMA</v>
          </cell>
          <cell r="E948" t="str">
            <v>SORIA</v>
          </cell>
          <cell r="F948" t="str">
            <v>42300</v>
          </cell>
          <cell r="G948" t="str">
            <v>975360912</v>
          </cell>
          <cell r="H948">
            <v>-3.1118060000000001</v>
          </cell>
          <cell r="I948">
            <v>41.573917000000002</v>
          </cell>
          <cell r="J948" t="str">
            <v>034</v>
          </cell>
        </row>
        <row r="949">
          <cell r="A949" t="str">
            <v>21220</v>
          </cell>
          <cell r="B949" t="str">
            <v>BARRENOLA</v>
          </cell>
          <cell r="C949" t="str">
            <v>M-608, P.KM 36,6 ESQUINA A CALLE LAGO MAYOR</v>
          </cell>
          <cell r="D949" t="str">
            <v>MORALZARZAL</v>
          </cell>
          <cell r="E949" t="str">
            <v>MADRID</v>
          </cell>
          <cell r="F949" t="str">
            <v>28411</v>
          </cell>
          <cell r="H949">
            <v>-3.9726020000000002</v>
          </cell>
          <cell r="I949">
            <v>40.671821999999999</v>
          </cell>
          <cell r="J949" t="str">
            <v>034</v>
          </cell>
        </row>
        <row r="950">
          <cell r="A950" t="str">
            <v>21275</v>
          </cell>
          <cell r="B950" t="str">
            <v>AIRON</v>
          </cell>
          <cell r="C950" t="str">
            <v>ROSALÍA DE CASTRO, 14- ESQUINA C/ AGUSTINA DE ARAGÓN, S/N</v>
          </cell>
          <cell r="D950" t="str">
            <v>VALDEMORO</v>
          </cell>
          <cell r="E950" t="str">
            <v>MADRID</v>
          </cell>
          <cell r="F950" t="str">
            <v>28342</v>
          </cell>
          <cell r="G950" t="str">
            <v>622525353</v>
          </cell>
          <cell r="H950">
            <v>-3.6924169999999998</v>
          </cell>
          <cell r="I950">
            <v>40.194777999999999</v>
          </cell>
          <cell r="J950" t="str">
            <v>034</v>
          </cell>
        </row>
        <row r="951">
          <cell r="A951" t="str">
            <v>21280</v>
          </cell>
          <cell r="B951" t="str">
            <v>ASTILLEROS</v>
          </cell>
          <cell r="C951" t="str">
            <v>AVDA. ASTILLEROS, S/N</v>
          </cell>
          <cell r="D951" t="str">
            <v>CADIZ</v>
          </cell>
          <cell r="E951" t="str">
            <v>CADIZ</v>
          </cell>
          <cell r="F951" t="str">
            <v>11006</v>
          </cell>
          <cell r="G951" t="str">
            <v>956239284</v>
          </cell>
          <cell r="H951">
            <v>-6.2843609999999996</v>
          </cell>
          <cell r="I951">
            <v>36.526350000000001</v>
          </cell>
          <cell r="J951" t="str">
            <v>034</v>
          </cell>
        </row>
        <row r="952">
          <cell r="A952" t="str">
            <v>21290</v>
          </cell>
          <cell r="B952" t="str">
            <v>ESTACION DE AUTOBUSES SANTA POLA</v>
          </cell>
          <cell r="C952" t="str">
            <v>CTRA. DE ELCHE A SANTAPOLA (ESQUINA C/ LEVANTE, 2 )</v>
          </cell>
          <cell r="D952" t="str">
            <v>SANTA POLA</v>
          </cell>
          <cell r="E952" t="str">
            <v>ALICANTE</v>
          </cell>
          <cell r="F952" t="str">
            <v>03130</v>
          </cell>
          <cell r="G952" t="str">
            <v>966696011/683181828</v>
          </cell>
          <cell r="H952">
            <v>-0.56261099999999997</v>
          </cell>
          <cell r="I952">
            <v>38.196449999999999</v>
          </cell>
          <cell r="J952" t="str">
            <v>034</v>
          </cell>
        </row>
        <row r="953">
          <cell r="A953" t="str">
            <v>21326</v>
          </cell>
          <cell r="B953" t="str">
            <v>UNQUERA</v>
          </cell>
          <cell r="C953" t="str">
            <v>N-634 PK: 279</v>
          </cell>
          <cell r="D953" t="str">
            <v>VAL DE SAN VICENTE</v>
          </cell>
          <cell r="E953" t="str">
            <v>CANTABRIA</v>
          </cell>
          <cell r="F953" t="str">
            <v>39594</v>
          </cell>
          <cell r="G953" t="str">
            <v>942717044</v>
          </cell>
          <cell r="H953">
            <v>-4.5025107000000002</v>
          </cell>
          <cell r="I953">
            <v>43.375163729999997</v>
          </cell>
          <cell r="J953" t="str">
            <v>034</v>
          </cell>
        </row>
        <row r="954">
          <cell r="A954" t="str">
            <v>21439</v>
          </cell>
          <cell r="B954" t="str">
            <v>CAMINO DE LOS TARANJALES</v>
          </cell>
          <cell r="C954" t="str">
            <v>POLIGONO INDUSTRIAL EL TOMILLAR,PARCELA, 77</v>
          </cell>
          <cell r="D954" t="str">
            <v>ALMONTE</v>
          </cell>
          <cell r="E954" t="str">
            <v>HUELVA</v>
          </cell>
          <cell r="F954" t="str">
            <v>21730</v>
          </cell>
          <cell r="G954" t="str">
            <v>959451513</v>
          </cell>
          <cell r="H954">
            <v>-6.506316</v>
          </cell>
          <cell r="I954">
            <v>37.253684999999997</v>
          </cell>
          <cell r="J954" t="str">
            <v>034</v>
          </cell>
        </row>
        <row r="955">
          <cell r="A955" t="str">
            <v>21455</v>
          </cell>
          <cell r="B955" t="str">
            <v>CHIPIONA</v>
          </cell>
          <cell r="C955" t="str">
            <v>AVDA. DE LA ESTACION, S/N-POLIGONO INDUSTRIAL LA LAGUNILLA</v>
          </cell>
          <cell r="D955" t="str">
            <v>CHIPIONA</v>
          </cell>
          <cell r="E955" t="str">
            <v>CADIZ</v>
          </cell>
          <cell r="F955" t="str">
            <v>11550</v>
          </cell>
          <cell r="G955" t="str">
            <v>956372950/956371648</v>
          </cell>
          <cell r="H955">
            <v>-6.4224030000000001</v>
          </cell>
          <cell r="I955">
            <v>36.736072999999998</v>
          </cell>
          <cell r="J955" t="str">
            <v>034</v>
          </cell>
        </row>
        <row r="956">
          <cell r="A956" t="str">
            <v>21530</v>
          </cell>
          <cell r="B956" t="str">
            <v>ALGORA</v>
          </cell>
          <cell r="C956" t="str">
            <v>A-2 PK: 112</v>
          </cell>
          <cell r="D956" t="str">
            <v>ALGORA</v>
          </cell>
          <cell r="E956" t="str">
            <v>GUADALAJARA</v>
          </cell>
          <cell r="F956" t="str">
            <v>19268</v>
          </cell>
          <cell r="G956" t="str">
            <v>949609900</v>
          </cell>
          <cell r="H956">
            <v>-2.6646830000000001</v>
          </cell>
          <cell r="I956">
            <v>40.957380999999998</v>
          </cell>
          <cell r="J956" t="str">
            <v>034</v>
          </cell>
        </row>
        <row r="957">
          <cell r="A957" t="str">
            <v>21580</v>
          </cell>
          <cell r="B957" t="str">
            <v>VALLECAS-VILLAVERDE 365</v>
          </cell>
          <cell r="C957" t="str">
            <v>CTRA. VALLECAS-VILLAVERDE, PK 1.8</v>
          </cell>
          <cell r="D957" t="str">
            <v>MADRID</v>
          </cell>
          <cell r="E957" t="str">
            <v>MADRID</v>
          </cell>
          <cell r="F957" t="str">
            <v>28031</v>
          </cell>
          <cell r="G957" t="str">
            <v>913487723</v>
          </cell>
          <cell r="H957">
            <v>-3.6446170000000002</v>
          </cell>
          <cell r="I957">
            <v>40.369720000000001</v>
          </cell>
          <cell r="J957" t="str">
            <v>034</v>
          </cell>
        </row>
        <row r="958">
          <cell r="A958" t="str">
            <v>21610</v>
          </cell>
          <cell r="B958" t="str">
            <v>LA MORENA</v>
          </cell>
          <cell r="C958" t="str">
            <v>N-340A PK: 560,1</v>
          </cell>
          <cell r="D958" t="str">
            <v>HUERCAL OVERA</v>
          </cell>
          <cell r="E958" t="str">
            <v>ALMERIA</v>
          </cell>
          <cell r="F958" t="str">
            <v>04600</v>
          </cell>
          <cell r="G958" t="str">
            <v>609123009/652030292</v>
          </cell>
          <cell r="H958">
            <v>-1.9109050000000001</v>
          </cell>
          <cell r="I958">
            <v>37.434567999999999</v>
          </cell>
          <cell r="J958" t="str">
            <v>034</v>
          </cell>
        </row>
        <row r="959">
          <cell r="A959" t="str">
            <v>21618</v>
          </cell>
          <cell r="B959" t="str">
            <v>ARCO SAN PEDRO</v>
          </cell>
          <cell r="C959" t="str">
            <v>POLIGONO INDUSTRIAL SAN PEDRO DE ALCANTARA, C/ HELSINKI, 40</v>
          </cell>
          <cell r="D959" t="str">
            <v>SAN PEDRO DE ALCANTARA</v>
          </cell>
          <cell r="E959" t="str">
            <v>MALAGA</v>
          </cell>
          <cell r="F959" t="str">
            <v>29670</v>
          </cell>
          <cell r="G959" t="str">
            <v>951275949</v>
          </cell>
          <cell r="H959">
            <v>-4.9924340000000003</v>
          </cell>
          <cell r="I959">
            <v>36.494996</v>
          </cell>
          <cell r="J959" t="str">
            <v>034</v>
          </cell>
        </row>
        <row r="960">
          <cell r="A960" t="str">
            <v>21691</v>
          </cell>
          <cell r="B960" t="str">
            <v>COMPLEJO LEO</v>
          </cell>
          <cell r="C960" t="str">
            <v>A-66 PK: 730</v>
          </cell>
          <cell r="D960" t="str">
            <v>MONESTERIO</v>
          </cell>
          <cell r="E960" t="str">
            <v>BADAJOZ</v>
          </cell>
          <cell r="F960" t="str">
            <v>06260</v>
          </cell>
          <cell r="G960" t="str">
            <v>618009935/652949934</v>
          </cell>
          <cell r="H960">
            <v>-6.2206999999999999</v>
          </cell>
          <cell r="I960">
            <v>38.027951999999999</v>
          </cell>
          <cell r="J960" t="str">
            <v>034</v>
          </cell>
        </row>
        <row r="961">
          <cell r="A961" t="str">
            <v>21700</v>
          </cell>
          <cell r="B961" t="str">
            <v>TANOS</v>
          </cell>
          <cell r="C961" t="str">
            <v>AURELIO GARCIA CANTALAPIEDRA, S/N</v>
          </cell>
          <cell r="D961" t="str">
            <v>TORRELAVEGA</v>
          </cell>
          <cell r="E961" t="str">
            <v>CANTABRIA</v>
          </cell>
          <cell r="F961" t="str">
            <v>39300</v>
          </cell>
          <cell r="G961" t="str">
            <v>942530470</v>
          </cell>
          <cell r="H961">
            <v>-4.0478639999999997</v>
          </cell>
          <cell r="I961">
            <v>43.332929999999998</v>
          </cell>
          <cell r="J961" t="str">
            <v>034</v>
          </cell>
        </row>
        <row r="962">
          <cell r="A962" t="str">
            <v>21740</v>
          </cell>
          <cell r="B962" t="str">
            <v>VILAMARINA</v>
          </cell>
          <cell r="C962" t="str">
            <v>CTRA. DE LA VILA, PK 33.0</v>
          </cell>
          <cell r="D962" t="str">
            <v>VILADECANS</v>
          </cell>
          <cell r="E962" t="str">
            <v>BARCELONA</v>
          </cell>
          <cell r="F962" t="str">
            <v>08440</v>
          </cell>
          <cell r="G962" t="str">
            <v>932776899/670205186</v>
          </cell>
          <cell r="H962">
            <v>2.025417</v>
          </cell>
          <cell r="I962">
            <v>41.311028</v>
          </cell>
          <cell r="J962" t="str">
            <v>034</v>
          </cell>
        </row>
        <row r="963">
          <cell r="A963" t="str">
            <v>21771</v>
          </cell>
          <cell r="B963" t="str">
            <v>A4 PINTO 365</v>
          </cell>
          <cell r="C963" t="str">
            <v>COTO DE DOÑANA, 1  BIS</v>
          </cell>
          <cell r="D963" t="str">
            <v>PINTO</v>
          </cell>
          <cell r="E963" t="str">
            <v>MADRID</v>
          </cell>
          <cell r="F963" t="str">
            <v>28320</v>
          </cell>
          <cell r="G963" t="str">
            <v>917371580</v>
          </cell>
          <cell r="H963">
            <v>-3.6929444444440001</v>
          </cell>
          <cell r="I963">
            <v>40.264758299999997</v>
          </cell>
          <cell r="J963" t="str">
            <v>034</v>
          </cell>
        </row>
        <row r="964">
          <cell r="A964" t="str">
            <v>21801</v>
          </cell>
          <cell r="B964" t="str">
            <v>E.S. PETROIBERICA</v>
          </cell>
          <cell r="C964" t="str">
            <v>PARQUE EMPRESARIAL CAMPOLLANO, AVDA. ADECA, 55</v>
          </cell>
          <cell r="D964" t="str">
            <v>ALBACETE</v>
          </cell>
          <cell r="E964" t="str">
            <v>ALBACETE</v>
          </cell>
          <cell r="F964" t="str">
            <v>02007</v>
          </cell>
          <cell r="G964" t="str">
            <v>687456459/967592082</v>
          </cell>
          <cell r="H964">
            <v>-1.8715520000000001</v>
          </cell>
          <cell r="I964">
            <v>39.015408000000001</v>
          </cell>
          <cell r="J964" t="str">
            <v>034</v>
          </cell>
        </row>
        <row r="965">
          <cell r="A965" t="str">
            <v>21832</v>
          </cell>
          <cell r="B965" t="str">
            <v>E.S. LEPE</v>
          </cell>
          <cell r="C965" t="str">
            <v>ESTIBADORES, 1</v>
          </cell>
          <cell r="D965" t="str">
            <v>LEPE</v>
          </cell>
          <cell r="E965" t="str">
            <v>HUELVA</v>
          </cell>
          <cell r="F965" t="str">
            <v>21440</v>
          </cell>
          <cell r="G965" t="str">
            <v>608285038/655862905</v>
          </cell>
          <cell r="H965">
            <v>-7.1985000000000001</v>
          </cell>
          <cell r="I965">
            <v>37.247388999999998</v>
          </cell>
          <cell r="J965" t="str">
            <v>034</v>
          </cell>
        </row>
        <row r="966">
          <cell r="A966" t="str">
            <v>21860</v>
          </cell>
          <cell r="B966" t="str">
            <v>TRIFON</v>
          </cell>
          <cell r="C966" t="str">
            <v>AVDA. PRINCIPES DE ASTURIAS, S/N PARCELA A, SECTOR 3</v>
          </cell>
          <cell r="D966" t="str">
            <v>BURGOS</v>
          </cell>
          <cell r="E966" t="str">
            <v>BURGOS</v>
          </cell>
          <cell r="F966" t="str">
            <v>09006</v>
          </cell>
          <cell r="H966">
            <v>-3.6748059999999998</v>
          </cell>
          <cell r="I966">
            <v>42.365527999999998</v>
          </cell>
          <cell r="J966" t="str">
            <v>034</v>
          </cell>
        </row>
        <row r="967">
          <cell r="A967" t="str">
            <v>21866</v>
          </cell>
          <cell r="B967" t="str">
            <v>EL TORO</v>
          </cell>
          <cell r="C967" t="str">
            <v>CALLE GASPAR BRAVO DE SOBREMONTE, 8</v>
          </cell>
          <cell r="D967" t="str">
            <v>VALDEMORO</v>
          </cell>
          <cell r="E967" t="str">
            <v>MADRID</v>
          </cell>
          <cell r="F967" t="str">
            <v>28340</v>
          </cell>
          <cell r="G967" t="str">
            <v>810515810</v>
          </cell>
          <cell r="H967">
            <v>-3.6686589999999999</v>
          </cell>
          <cell r="I967">
            <v>40.175773999999997</v>
          </cell>
          <cell r="J967" t="str">
            <v>034</v>
          </cell>
        </row>
        <row r="968">
          <cell r="A968" t="str">
            <v>21883</v>
          </cell>
          <cell r="B968" t="str">
            <v>CASTAÑEDA</v>
          </cell>
          <cell r="C968" t="str">
            <v>A-8, PK 218</v>
          </cell>
          <cell r="D968" t="str">
            <v>CASTAÑEDA</v>
          </cell>
          <cell r="E968" t="str">
            <v>CANTABRIA</v>
          </cell>
          <cell r="F968" t="str">
            <v>39660</v>
          </cell>
          <cell r="G968" t="str">
            <v>942744443</v>
          </cell>
          <cell r="H968">
            <v>-3.9302510000000002</v>
          </cell>
          <cell r="I968">
            <v>43.312582999999997</v>
          </cell>
          <cell r="J968" t="str">
            <v>034</v>
          </cell>
        </row>
        <row r="969">
          <cell r="A969" t="str">
            <v>21884</v>
          </cell>
          <cell r="B969" t="str">
            <v>NUEVA MONTAÑA</v>
          </cell>
          <cell r="C969" t="str">
            <v>AVENIDA NUEVA MONTAÑA 2F</v>
          </cell>
          <cell r="D969" t="str">
            <v>SANTANDER</v>
          </cell>
          <cell r="E969" t="str">
            <v>CANTABRIA</v>
          </cell>
          <cell r="F969" t="str">
            <v>39011</v>
          </cell>
          <cell r="G969" t="str">
            <v>942743291</v>
          </cell>
          <cell r="H969">
            <v>-3.843998</v>
          </cell>
          <cell r="I969">
            <v>43.440057000000003</v>
          </cell>
          <cell r="J969" t="str">
            <v>034</v>
          </cell>
        </row>
        <row r="970">
          <cell r="A970" t="str">
            <v>21890</v>
          </cell>
          <cell r="B970" t="str">
            <v>MOSTOLES</v>
          </cell>
          <cell r="C970" t="str">
            <v>POLIGON INDUSTRIAL I- CALLE E, 12</v>
          </cell>
          <cell r="D970" t="str">
            <v>MOSTOLES</v>
          </cell>
          <cell r="E970" t="str">
            <v>MADRID</v>
          </cell>
          <cell r="F970" t="str">
            <v>28938</v>
          </cell>
          <cell r="G970" t="str">
            <v>673704526</v>
          </cell>
          <cell r="H970">
            <v>-3.873869</v>
          </cell>
          <cell r="I970">
            <v>40.308349</v>
          </cell>
          <cell r="J970" t="str">
            <v>034</v>
          </cell>
        </row>
        <row r="971">
          <cell r="A971" t="str">
            <v>21908</v>
          </cell>
          <cell r="B971" t="str">
            <v>POLIGAS</v>
          </cell>
          <cell r="C971" t="str">
            <v>AVDA.  DE LOS DOLORES, 3</v>
          </cell>
          <cell r="D971" t="str">
            <v>MURCIA</v>
          </cell>
          <cell r="E971" t="str">
            <v>MURCIA</v>
          </cell>
          <cell r="F971" t="str">
            <v>30011</v>
          </cell>
          <cell r="G971" t="str">
            <v>968901447</v>
          </cell>
          <cell r="H971">
            <v>-1.1125560000000001</v>
          </cell>
          <cell r="I971">
            <v>37.976444000000001</v>
          </cell>
          <cell r="J971" t="str">
            <v>034</v>
          </cell>
        </row>
        <row r="972">
          <cell r="A972" t="str">
            <v>21925</v>
          </cell>
          <cell r="B972" t="str">
            <v>AREA DE SERVICIO MACHACON</v>
          </cell>
          <cell r="C972" t="str">
            <v>A-50 PK: 86</v>
          </cell>
          <cell r="D972" t="str">
            <v>MACHACON</v>
          </cell>
          <cell r="E972" t="str">
            <v>SALAMANCA</v>
          </cell>
          <cell r="F972" t="str">
            <v>37893</v>
          </cell>
          <cell r="G972" t="str">
            <v>923172114/649806554</v>
          </cell>
          <cell r="H972">
            <v>-5.5075399999999997</v>
          </cell>
          <cell r="I972">
            <v>40.920211999999999</v>
          </cell>
          <cell r="J972" t="str">
            <v>034</v>
          </cell>
        </row>
        <row r="973">
          <cell r="A973" t="str">
            <v>21972</v>
          </cell>
          <cell r="B973" t="str">
            <v>LA OLA</v>
          </cell>
          <cell r="C973" t="str">
            <v>MIGUEL DE CERVANTES, 44</v>
          </cell>
          <cell r="D973" t="str">
            <v>FOZ</v>
          </cell>
          <cell r="E973" t="str">
            <v>LUGO</v>
          </cell>
          <cell r="F973" t="str">
            <v>27780</v>
          </cell>
          <cell r="G973" t="str">
            <v>982104504</v>
          </cell>
          <cell r="H973">
            <v>-7.2601110000000002</v>
          </cell>
          <cell r="I973">
            <v>43.571832999999998</v>
          </cell>
          <cell r="J973" t="str">
            <v>034</v>
          </cell>
        </row>
        <row r="974">
          <cell r="A974" t="str">
            <v>21980</v>
          </cell>
          <cell r="B974" t="str">
            <v xml:space="preserve"> AGUILAR DE CAMPOO</v>
          </cell>
          <cell r="C974" t="str">
            <v>POLÍGONO INDUSTRIAL 2 - PARCELA II-42</v>
          </cell>
          <cell r="D974" t="str">
            <v>AGUILAR DE CAMPOO</v>
          </cell>
          <cell r="E974" t="str">
            <v>PALENCIA</v>
          </cell>
          <cell r="F974" t="str">
            <v>34800</v>
          </cell>
          <cell r="G974" t="str">
            <v>979816153/667705219</v>
          </cell>
          <cell r="H974">
            <v>-4.247058</v>
          </cell>
          <cell r="I974">
            <v>42.788725999999997</v>
          </cell>
          <cell r="J974" t="str">
            <v>034</v>
          </cell>
        </row>
        <row r="975">
          <cell r="A975" t="str">
            <v>21990</v>
          </cell>
          <cell r="B975" t="str">
            <v>COSTA ANDARAX</v>
          </cell>
          <cell r="C975" t="str">
            <v>PARQUE COMERCIAL LOS NARANJOS. SECTOR SL-4, PARCELA 3</v>
          </cell>
          <cell r="D975" t="str">
            <v>HUERCAL DE ALMERIA</v>
          </cell>
          <cell r="E975" t="str">
            <v>ALMERIA</v>
          </cell>
          <cell r="F975" t="str">
            <v>04230</v>
          </cell>
          <cell r="G975" t="str">
            <v>950900010/651526509</v>
          </cell>
          <cell r="H975">
            <v>-2.4451860000000001</v>
          </cell>
          <cell r="I975">
            <v>36.898921999999999</v>
          </cell>
          <cell r="J975" t="str">
            <v>034</v>
          </cell>
        </row>
        <row r="976">
          <cell r="A976" t="str">
            <v>22039</v>
          </cell>
          <cell r="B976" t="str">
            <v>VALVERDE</v>
          </cell>
          <cell r="C976" t="str">
            <v>FRESNO, 72</v>
          </cell>
          <cell r="D976" t="str">
            <v>VALVERDE DEL MAJANO</v>
          </cell>
          <cell r="E976" t="str">
            <v>SEGOVIA</v>
          </cell>
          <cell r="F976" t="str">
            <v>40140</v>
          </cell>
          <cell r="G976" t="str">
            <v>921490118</v>
          </cell>
          <cell r="H976">
            <v>-4.2001390000000001</v>
          </cell>
          <cell r="I976">
            <v>40.957749999999997</v>
          </cell>
          <cell r="J976" t="str">
            <v>034</v>
          </cell>
        </row>
        <row r="977">
          <cell r="A977" t="str">
            <v>22075</v>
          </cell>
          <cell r="B977" t="str">
            <v>FUENTE EL SAZ</v>
          </cell>
          <cell r="C977" t="str">
            <v>CAMINO DE VALDETORRES</v>
          </cell>
          <cell r="D977" t="str">
            <v>FUENTE EL SAZ DE JARAMA</v>
          </cell>
          <cell r="E977" t="str">
            <v>MADRID</v>
          </cell>
          <cell r="F977" t="str">
            <v>28140</v>
          </cell>
          <cell r="G977" t="str">
            <v>914210695</v>
          </cell>
          <cell r="H977">
            <v>-3.5152860000000001</v>
          </cell>
          <cell r="I977">
            <v>40.636391000000003</v>
          </cell>
          <cell r="J977" t="str">
            <v>034</v>
          </cell>
        </row>
        <row r="978">
          <cell r="A978" t="str">
            <v>22079</v>
          </cell>
          <cell r="B978" t="str">
            <v>GUIBE RIVAS</v>
          </cell>
          <cell r="C978" t="str">
            <v>DE LA FUNDICION, 53</v>
          </cell>
          <cell r="D978" t="str">
            <v>RIVAS-VACIAMADRID</v>
          </cell>
          <cell r="E978" t="str">
            <v>MADRID</v>
          </cell>
          <cell r="F978" t="str">
            <v>28522</v>
          </cell>
          <cell r="G978" t="str">
            <v>910574905</v>
          </cell>
          <cell r="H978">
            <v>-3.5393029999999999</v>
          </cell>
          <cell r="I978">
            <v>40.351232000000003</v>
          </cell>
          <cell r="J978" t="str">
            <v>034</v>
          </cell>
        </row>
        <row r="979">
          <cell r="A979" t="str">
            <v>22080</v>
          </cell>
          <cell r="B979" t="str">
            <v>OILMANCHA PARADOR</v>
          </cell>
          <cell r="C979" t="str">
            <v>POLIG. Nº 71, PARCELA Nº 678</v>
          </cell>
          <cell r="D979" t="str">
            <v>ALBACETE</v>
          </cell>
          <cell r="E979" t="str">
            <v>ALBACETE</v>
          </cell>
          <cell r="F979" t="str">
            <v>02008</v>
          </cell>
          <cell r="G979" t="str">
            <v>967571933</v>
          </cell>
          <cell r="H979">
            <v>-1.822945</v>
          </cell>
          <cell r="I979">
            <v>38.969814999999997</v>
          </cell>
          <cell r="J979" t="str">
            <v>034</v>
          </cell>
        </row>
        <row r="980">
          <cell r="A980" t="str">
            <v>22081</v>
          </cell>
          <cell r="B980" t="str">
            <v>SAN PELAYO</v>
          </cell>
          <cell r="C980" t="str">
            <v>PO-510 , KM 10</v>
          </cell>
          <cell r="D980" t="str">
            <v>SALVATIERRA DE MIÑO</v>
          </cell>
          <cell r="E980" t="str">
            <v>PONTEVEDRA</v>
          </cell>
          <cell r="F980" t="str">
            <v>36450</v>
          </cell>
          <cell r="G980" t="str">
            <v>986964417</v>
          </cell>
          <cell r="H980">
            <v>-8.5291250000000005</v>
          </cell>
          <cell r="I980">
            <v>42.099311999999998</v>
          </cell>
          <cell r="J980" t="str">
            <v>034</v>
          </cell>
        </row>
        <row r="981">
          <cell r="A981" t="str">
            <v>22082</v>
          </cell>
          <cell r="B981" t="str">
            <v>CURRO VARGAS III</v>
          </cell>
          <cell r="C981" t="str">
            <v>GR-14 PAGO DE LAS JAREAS KM 0</v>
          </cell>
          <cell r="D981" t="str">
            <v>MOTRIL</v>
          </cell>
          <cell r="E981" t="str">
            <v>GRANADA</v>
          </cell>
          <cell r="F981" t="str">
            <v>18600</v>
          </cell>
          <cell r="G981" t="str">
            <v>958345232</v>
          </cell>
          <cell r="H981">
            <v>-3.5568219999999999</v>
          </cell>
          <cell r="I981">
            <v>36.770237999999999</v>
          </cell>
          <cell r="J981" t="str">
            <v>034</v>
          </cell>
        </row>
        <row r="982">
          <cell r="A982" t="str">
            <v>22084</v>
          </cell>
          <cell r="B982" t="str">
            <v>EL PASEO</v>
          </cell>
          <cell r="C982" t="str">
            <v>PASEO DELA CUBA 36</v>
          </cell>
          <cell r="D982" t="str">
            <v>ALBACETE</v>
          </cell>
          <cell r="E982" t="str">
            <v>ALBACETE</v>
          </cell>
          <cell r="F982" t="str">
            <v>02006</v>
          </cell>
          <cell r="G982" t="str">
            <v>967240693/645789116</v>
          </cell>
          <cell r="H982">
            <v>-1.860112</v>
          </cell>
          <cell r="I982">
            <v>39.005046</v>
          </cell>
          <cell r="J982" t="str">
            <v>034</v>
          </cell>
        </row>
        <row r="983">
          <cell r="A983" t="str">
            <v>22093</v>
          </cell>
          <cell r="B983" t="str">
            <v>JUBERA</v>
          </cell>
          <cell r="C983" t="str">
            <v>AVENIDA CAMINO REAL, 6 - POLIGONO INDUSTRIAL PUENTE MADRE</v>
          </cell>
          <cell r="D983" t="str">
            <v>VILLAMEDIANA DE IREGUA</v>
          </cell>
          <cell r="E983" t="str">
            <v>LA RIOJA</v>
          </cell>
          <cell r="F983" t="str">
            <v>26142</v>
          </cell>
          <cell r="G983" t="str">
            <v>941104591/941432521</v>
          </cell>
          <cell r="H983">
            <v>-2.418596</v>
          </cell>
          <cell r="I983">
            <v>42.447271999999998</v>
          </cell>
          <cell r="J983" t="str">
            <v>034</v>
          </cell>
        </row>
        <row r="984">
          <cell r="A984" t="str">
            <v>22094</v>
          </cell>
          <cell r="B984" t="str">
            <v>VILLARCE</v>
          </cell>
          <cell r="C984" t="str">
            <v>C/ ALCALDE MARTÍN COBOS, 18 (ESQUINA C/ VITORIA)</v>
          </cell>
          <cell r="D984" t="str">
            <v>BURGOS</v>
          </cell>
          <cell r="E984" t="str">
            <v>BURGOS</v>
          </cell>
          <cell r="F984" t="str">
            <v>09007</v>
          </cell>
          <cell r="G984" t="str">
            <v>947399616</v>
          </cell>
          <cell r="H984">
            <v>-3.6509689999999999</v>
          </cell>
          <cell r="I984">
            <v>42.358725</v>
          </cell>
          <cell r="J984" t="str">
            <v>034</v>
          </cell>
        </row>
        <row r="985">
          <cell r="A985" t="str">
            <v>22097</v>
          </cell>
          <cell r="B985" t="str">
            <v>PETROVIESQUES</v>
          </cell>
          <cell r="C985" t="str">
            <v>ANSELMO SOLAR (CASTIELLO BERNUECES)</v>
          </cell>
          <cell r="D985" t="str">
            <v>GIJON</v>
          </cell>
          <cell r="E985" t="str">
            <v>ASTURIAS</v>
          </cell>
          <cell r="F985" t="str">
            <v>33394</v>
          </cell>
          <cell r="G985" t="str">
            <v>985343248</v>
          </cell>
          <cell r="H985">
            <v>-5.6415620000000004</v>
          </cell>
          <cell r="I985">
            <v>43.524718999999997</v>
          </cell>
          <cell r="J985" t="str">
            <v>034</v>
          </cell>
        </row>
        <row r="986">
          <cell r="A986" t="str">
            <v>22098</v>
          </cell>
          <cell r="B986" t="str">
            <v>CAMPONARAYA</v>
          </cell>
          <cell r="C986" t="str">
            <v>A-6, PK 394</v>
          </cell>
          <cell r="D986" t="str">
            <v>CAMPONARAYA</v>
          </cell>
          <cell r="E986" t="str">
            <v>LEON</v>
          </cell>
          <cell r="F986" t="str">
            <v>24410</v>
          </cell>
          <cell r="G986" t="str">
            <v>987463426</v>
          </cell>
          <cell r="H986">
            <v>-6.6755554999999998</v>
          </cell>
          <cell r="I986">
            <v>42.588333333000001</v>
          </cell>
          <cell r="J986" t="str">
            <v>034</v>
          </cell>
        </row>
        <row r="987">
          <cell r="A987" t="str">
            <v>22100</v>
          </cell>
          <cell r="B987" t="str">
            <v>EL ALOE</v>
          </cell>
          <cell r="C987" t="str">
            <v>N-340A PK: 533</v>
          </cell>
          <cell r="D987" t="str">
            <v>VERA</v>
          </cell>
          <cell r="E987" t="str">
            <v>ALMERIA</v>
          </cell>
          <cell r="F987" t="str">
            <v>04620</v>
          </cell>
          <cell r="G987" t="str">
            <v>950521755/607393252</v>
          </cell>
          <cell r="H987">
            <v>-1.8904810000000001</v>
          </cell>
          <cell r="I987">
            <v>37.256743</v>
          </cell>
          <cell r="J987" t="str">
            <v>034</v>
          </cell>
        </row>
        <row r="988">
          <cell r="A988" t="str">
            <v>22101</v>
          </cell>
          <cell r="B988" t="str">
            <v>REINO DE LEON</v>
          </cell>
          <cell r="C988" t="str">
            <v>LE-5504 PK: 3</v>
          </cell>
          <cell r="D988" t="str">
            <v>LEON</v>
          </cell>
          <cell r="E988" t="str">
            <v>LEON</v>
          </cell>
          <cell r="F988" t="str">
            <v>24008</v>
          </cell>
          <cell r="G988" t="str">
            <v>900100269</v>
          </cell>
          <cell r="H988">
            <v>-5.5990789999999997</v>
          </cell>
          <cell r="I988">
            <v>42.631404000000003</v>
          </cell>
          <cell r="J988" t="str">
            <v>034</v>
          </cell>
        </row>
        <row r="989">
          <cell r="A989" t="str">
            <v>22103</v>
          </cell>
          <cell r="B989" t="str">
            <v>OZAGAS BETANZOS</v>
          </cell>
          <cell r="C989" t="str">
            <v>AVENIDA FRAGA IRIBARNE, S/N</v>
          </cell>
          <cell r="D989" t="str">
            <v>BETANZOS</v>
          </cell>
          <cell r="E989" t="str">
            <v>LA CORUÑA</v>
          </cell>
          <cell r="F989" t="str">
            <v>15300</v>
          </cell>
          <cell r="G989" t="str">
            <v>981775110/638677245</v>
          </cell>
          <cell r="H989">
            <v>-8.2164850000000005</v>
          </cell>
          <cell r="I989">
            <v>43.275129999999997</v>
          </cell>
          <cell r="J989" t="str">
            <v>034</v>
          </cell>
        </row>
        <row r="990">
          <cell r="A990" t="str">
            <v>22107</v>
          </cell>
          <cell r="B990" t="str">
            <v>NUEVA FRAGA</v>
          </cell>
          <cell r="C990" t="str">
            <v>CTRA FRAGA A TORRENTE DE CINCA, S/N - POLIGONO 88, PARCELAS 22 Y 25</v>
          </cell>
          <cell r="D990" t="str">
            <v>FRAGA</v>
          </cell>
          <cell r="E990" t="str">
            <v>HUESCA</v>
          </cell>
          <cell r="F990" t="str">
            <v>22520</v>
          </cell>
          <cell r="G990" t="str">
            <v>659051810</v>
          </cell>
          <cell r="H990">
            <v>0.32819999999999999</v>
          </cell>
          <cell r="I990">
            <v>41.508408299999999</v>
          </cell>
          <cell r="J990" t="str">
            <v>034</v>
          </cell>
        </row>
        <row r="991">
          <cell r="A991" t="str">
            <v>22108</v>
          </cell>
          <cell r="B991" t="str">
            <v>ISLA DE AROSA</v>
          </cell>
          <cell r="C991" t="str">
            <v>PO-307, PK 1,34</v>
          </cell>
          <cell r="D991" t="str">
            <v>VILLAGARCIA DE AROSA</v>
          </cell>
          <cell r="E991" t="str">
            <v>PONTEVEDRA</v>
          </cell>
          <cell r="F991" t="str">
            <v>36600</v>
          </cell>
          <cell r="G991" t="str">
            <v>645016583</v>
          </cell>
          <cell r="H991">
            <v>-8.8290489999999995</v>
          </cell>
          <cell r="I991">
            <v>42.549429000000003</v>
          </cell>
          <cell r="J991" t="str">
            <v>034</v>
          </cell>
        </row>
        <row r="992">
          <cell r="A992" t="str">
            <v>22109</v>
          </cell>
          <cell r="B992" t="str">
            <v>ÓRGIVA</v>
          </cell>
          <cell r="C992" t="str">
            <v>CALLE FUENTE MARIANO, 1</v>
          </cell>
          <cell r="D992" t="str">
            <v>ORGIVA</v>
          </cell>
          <cell r="E992" t="str">
            <v>GRANADA</v>
          </cell>
          <cell r="F992" t="str">
            <v>18400</v>
          </cell>
          <cell r="G992" t="str">
            <v>653418129</v>
          </cell>
          <cell r="H992">
            <v>-3.4262758</v>
          </cell>
          <cell r="I992">
            <v>36.9024851</v>
          </cell>
          <cell r="J992" t="str">
            <v>034</v>
          </cell>
        </row>
        <row r="993">
          <cell r="A993" t="str">
            <v>22112</v>
          </cell>
          <cell r="B993" t="str">
            <v>ALCAZAR</v>
          </cell>
          <cell r="C993" t="str">
            <v>AVDA, CERVERA, 81</v>
          </cell>
          <cell r="D993" t="str">
            <v>ALCAZAR DE SAN JUAN</v>
          </cell>
          <cell r="E993" t="str">
            <v>CIUDAD REAL</v>
          </cell>
          <cell r="F993" t="str">
            <v>13600</v>
          </cell>
          <cell r="G993" t="str">
            <v>678428222</v>
          </cell>
          <cell r="H993">
            <v>-3.2077360000000001</v>
          </cell>
          <cell r="I993">
            <v>39.38185</v>
          </cell>
          <cell r="J993" t="str">
            <v>034</v>
          </cell>
        </row>
        <row r="994">
          <cell r="A994" t="str">
            <v>22118</v>
          </cell>
          <cell r="B994" t="str">
            <v>ES MAYORAZGO</v>
          </cell>
          <cell r="C994" t="str">
            <v>CALLE SIERRA DE LA DEMANDA. 2</v>
          </cell>
          <cell r="D994" t="str">
            <v>MADRID</v>
          </cell>
          <cell r="E994" t="str">
            <v>MADRID</v>
          </cell>
          <cell r="F994" t="str">
            <v>28031</v>
          </cell>
          <cell r="G994" t="str">
            <v>647044768</v>
          </cell>
          <cell r="H994">
            <v>-3.633143</v>
          </cell>
          <cell r="I994">
            <v>40.369964000000003</v>
          </cell>
          <cell r="J994" t="str">
            <v>034</v>
          </cell>
        </row>
        <row r="995">
          <cell r="A995" t="str">
            <v>22200</v>
          </cell>
          <cell r="B995" t="str">
            <v>LA FRANCA</v>
          </cell>
          <cell r="C995" t="str">
            <v>AUTOVIA A-8, SALIDA 277</v>
          </cell>
          <cell r="D995" t="str">
            <v>RIBADEDEVA</v>
          </cell>
          <cell r="E995" t="str">
            <v>ASTURIAS</v>
          </cell>
          <cell r="F995" t="str">
            <v>33590</v>
          </cell>
          <cell r="G995" t="str">
            <v>985713422/606296498</v>
          </cell>
          <cell r="H995">
            <v>-4.56511388888</v>
          </cell>
          <cell r="I995">
            <v>43.381355550000002</v>
          </cell>
          <cell r="J995" t="str">
            <v>034</v>
          </cell>
        </row>
        <row r="996">
          <cell r="A996" t="str">
            <v>22201</v>
          </cell>
          <cell r="B996" t="str">
            <v>SAN JUAN DE LOS TERREROS</v>
          </cell>
          <cell r="C996" t="str">
            <v>PARCELA T-2, SECTOR S-RTU 5 - CALAS DEL PINAR</v>
          </cell>
          <cell r="D996" t="str">
            <v>PULPI</v>
          </cell>
          <cell r="E996" t="str">
            <v>ALMERIA</v>
          </cell>
          <cell r="F996" t="str">
            <v>04640</v>
          </cell>
          <cell r="G996" t="str">
            <v>950163576/679937264</v>
          </cell>
          <cell r="H996">
            <v>-1.6643490000000001</v>
          </cell>
          <cell r="I996">
            <v>37.361308000000001</v>
          </cell>
          <cell r="J996" t="str">
            <v>034</v>
          </cell>
        </row>
        <row r="997">
          <cell r="A997" t="str">
            <v>22202</v>
          </cell>
          <cell r="B997" t="str">
            <v>SERON</v>
          </cell>
          <cell r="C997" t="str">
            <v>C/ MINA LEONA, 1, POLIGONO INDUSTRIAL LAS ZALEAS</v>
          </cell>
          <cell r="D997" t="str">
            <v>SERON</v>
          </cell>
          <cell r="E997" t="str">
            <v>ALMERIA</v>
          </cell>
          <cell r="F997" t="str">
            <v>04890</v>
          </cell>
          <cell r="G997" t="str">
            <v>950167325/645955439</v>
          </cell>
          <cell r="H997">
            <v>-2.5087280000000001</v>
          </cell>
          <cell r="I997">
            <v>37.360456999999997</v>
          </cell>
          <cell r="J997" t="str">
            <v>034</v>
          </cell>
        </row>
        <row r="998">
          <cell r="A998" t="str">
            <v>22211</v>
          </cell>
          <cell r="B998" t="str">
            <v>LA VENTA-MECO</v>
          </cell>
          <cell r="C998" t="str">
            <v>A-2 PK: 38</v>
          </cell>
          <cell r="D998" t="str">
            <v>MECO</v>
          </cell>
          <cell r="E998" t="str">
            <v>MADRID</v>
          </cell>
          <cell r="F998" t="str">
            <v>28880</v>
          </cell>
          <cell r="G998" t="str">
            <v>918877099/637480028</v>
          </cell>
          <cell r="H998">
            <v>-3.2927119999999999</v>
          </cell>
          <cell r="I998">
            <v>40.530251999999997</v>
          </cell>
          <cell r="J998" t="str">
            <v>034</v>
          </cell>
        </row>
        <row r="999">
          <cell r="A999" t="str">
            <v>22301</v>
          </cell>
          <cell r="B999" t="str">
            <v>VILLANUEVA DE GÁLLEGO</v>
          </cell>
          <cell r="C999" t="str">
            <v>A-23 PK: 304</v>
          </cell>
          <cell r="D999" t="str">
            <v>VILLANUEVA DE GALLEGO</v>
          </cell>
          <cell r="E999" t="str">
            <v>ZARAGOZA</v>
          </cell>
          <cell r="F999" t="str">
            <v>50830</v>
          </cell>
          <cell r="G999" t="str">
            <v>876638393</v>
          </cell>
          <cell r="H999">
            <v>-0.82964694000000005</v>
          </cell>
          <cell r="I999">
            <v>41.778051099999999</v>
          </cell>
          <cell r="J999" t="str">
            <v>034</v>
          </cell>
        </row>
        <row r="1000">
          <cell r="A1000" t="str">
            <v>22904</v>
          </cell>
          <cell r="B1000" t="str">
            <v>SIONLLA</v>
          </cell>
          <cell r="C1000" t="str">
            <v>RUA PAIS VASCO, 65 - P.I. A SIONLLA</v>
          </cell>
          <cell r="D1000" t="str">
            <v>SIONLLA DE ABAIXO</v>
          </cell>
          <cell r="E1000" t="str">
            <v>LA CORUÑA</v>
          </cell>
          <cell r="F1000" t="str">
            <v>15884</v>
          </cell>
          <cell r="G1000" t="str">
            <v>610306984/600118676</v>
          </cell>
          <cell r="H1000">
            <v>-8.4925180000000005</v>
          </cell>
          <cell r="I1000">
            <v>42.909661</v>
          </cell>
          <cell r="J1000" t="str">
            <v>034</v>
          </cell>
        </row>
        <row r="1001">
          <cell r="A1001" t="str">
            <v>22905</v>
          </cell>
          <cell r="B1001" t="str">
            <v>EL CALEYU</v>
          </cell>
          <cell r="C1001" t="str">
            <v>A-66 PK: 34</v>
          </cell>
          <cell r="D1001" t="str">
            <v>RIBERA DE ARRIBA</v>
          </cell>
          <cell r="E1001" t="str">
            <v>ASTURIAS</v>
          </cell>
          <cell r="F1001" t="str">
            <v>33172</v>
          </cell>
          <cell r="G1001" t="str">
            <v>670521093</v>
          </cell>
          <cell r="H1001">
            <v>-5.8762189999999999</v>
          </cell>
          <cell r="I1001">
            <v>43.324831000000003</v>
          </cell>
          <cell r="J1001" t="str">
            <v>034</v>
          </cell>
        </row>
        <row r="1002">
          <cell r="A1002" t="str">
            <v>22907</v>
          </cell>
          <cell r="B1002" t="str">
            <v>SE-30</v>
          </cell>
          <cell r="C1002" t="str">
            <v>AVENIDA FERNÁNDEZ MURUBE, NÚMERO 14</v>
          </cell>
          <cell r="D1002" t="str">
            <v>SEVILLA</v>
          </cell>
          <cell r="E1002" t="str">
            <v>SEVILLA</v>
          </cell>
          <cell r="F1002" t="str">
            <v>41007</v>
          </cell>
          <cell r="G1002" t="str">
            <v>954406821</v>
          </cell>
          <cell r="H1002">
            <v>-5.9440270000000002</v>
          </cell>
          <cell r="I1002">
            <v>37.393861999999999</v>
          </cell>
          <cell r="J1002" t="str">
            <v>034</v>
          </cell>
        </row>
        <row r="1003">
          <cell r="A1003" t="str">
            <v>22908</v>
          </cell>
          <cell r="B1003" t="str">
            <v>TRABAZOS</v>
          </cell>
          <cell r="C1003" t="str">
            <v>POLIGONO 506, PARCELA 1.608-B - CRUZ DE LA ERA</v>
          </cell>
          <cell r="D1003" t="str">
            <v>TRABAZOS</v>
          </cell>
          <cell r="E1003" t="str">
            <v>ZAMORA</v>
          </cell>
          <cell r="F1003" t="str">
            <v>49516</v>
          </cell>
          <cell r="G1003" t="str">
            <v>980629532</v>
          </cell>
          <cell r="H1003">
            <v>-6.485563</v>
          </cell>
          <cell r="I1003">
            <v>41.741819</v>
          </cell>
          <cell r="J1003" t="str">
            <v>034</v>
          </cell>
        </row>
        <row r="1004">
          <cell r="A1004" t="str">
            <v>22912</v>
          </cell>
          <cell r="B1004" t="str">
            <v>E.S. PUERTOLLANO</v>
          </cell>
          <cell r="C1004" t="str">
            <v>CARRETERA DE ARGAMASILLA, 50</v>
          </cell>
          <cell r="D1004" t="str">
            <v>PUERTOLLANO</v>
          </cell>
          <cell r="E1004" t="str">
            <v>CIUDAD REAL</v>
          </cell>
          <cell r="F1004" t="str">
            <v>13500</v>
          </cell>
          <cell r="G1004" t="str">
            <v>656863658</v>
          </cell>
          <cell r="H1004">
            <v>-4.0999800000000004</v>
          </cell>
          <cell r="I1004">
            <v>38.704419999999999</v>
          </cell>
          <cell r="J1004" t="str">
            <v>034</v>
          </cell>
        </row>
        <row r="1005">
          <cell r="A1005" t="str">
            <v>22913</v>
          </cell>
          <cell r="B1005" t="str">
            <v>BERGARA</v>
          </cell>
          <cell r="C1005" t="str">
            <v>TELLERIA, 16 - POLIGONO INDUSTRIAL LABEGARAIETA, PARCELA P-4-B</v>
          </cell>
          <cell r="D1005" t="str">
            <v>VERGARA</v>
          </cell>
          <cell r="E1005" t="str">
            <v>GUIPUZCOA</v>
          </cell>
          <cell r="F1005" t="str">
            <v>20570</v>
          </cell>
          <cell r="G1005" t="str">
            <v>943580460/943580461</v>
          </cell>
          <cell r="H1005">
            <v>-2.4206859999999999</v>
          </cell>
          <cell r="I1005">
            <v>43.105238</v>
          </cell>
          <cell r="J1005" t="str">
            <v>034</v>
          </cell>
        </row>
        <row r="1006">
          <cell r="A1006" t="str">
            <v>26044</v>
          </cell>
          <cell r="B1006" t="str">
            <v>PACHON 3</v>
          </cell>
          <cell r="C1006" t="str">
            <v>AVDA. DE LA TORRECILLA, 41</v>
          </cell>
          <cell r="D1006" t="str">
            <v>CORDOBA</v>
          </cell>
          <cell r="E1006" t="str">
            <v>CORDOBA</v>
          </cell>
          <cell r="F1006" t="str">
            <v>14013</v>
          </cell>
          <cell r="G1006" t="str">
            <v>957845575/626149657</v>
          </cell>
          <cell r="H1006">
            <v>-4.7965</v>
          </cell>
          <cell r="I1006">
            <v>37.853721999999998</v>
          </cell>
          <cell r="J1006" t="str">
            <v>034</v>
          </cell>
        </row>
        <row r="1007">
          <cell r="A1007" t="str">
            <v>26046</v>
          </cell>
          <cell r="B1007" t="str">
            <v>SANTA FAZ</v>
          </cell>
          <cell r="C1007" t="str">
            <v>AVDA. DENIA 183</v>
          </cell>
          <cell r="D1007" t="str">
            <v>SANTA FAZ</v>
          </cell>
          <cell r="E1007" t="str">
            <v>ALICANTE</v>
          </cell>
          <cell r="F1007" t="str">
            <v>03559</v>
          </cell>
          <cell r="G1007" t="str">
            <v>965156752</v>
          </cell>
          <cell r="H1007">
            <v>-0.44997199999999998</v>
          </cell>
          <cell r="I1007">
            <v>38.385638999999998</v>
          </cell>
          <cell r="J1007" t="str">
            <v>034</v>
          </cell>
        </row>
        <row r="1008">
          <cell r="A1008" t="str">
            <v>26057</v>
          </cell>
          <cell r="B1008" t="str">
            <v>REVILLA S-30</v>
          </cell>
          <cell r="C1008" t="str">
            <v>S-30 PK: 7</v>
          </cell>
          <cell r="D1008" t="str">
            <v>REVILLA DE CAMARGO</v>
          </cell>
          <cell r="E1008" t="str">
            <v>CANTABRIA</v>
          </cell>
          <cell r="F1008" t="str">
            <v>39600</v>
          </cell>
          <cell r="G1008" t="str">
            <v>900100269</v>
          </cell>
          <cell r="H1008">
            <v>-3.8693409999999999</v>
          </cell>
          <cell r="I1008">
            <v>43.404805499999988</v>
          </cell>
          <cell r="J1008" t="str">
            <v>034</v>
          </cell>
        </row>
        <row r="1009">
          <cell r="A1009" t="str">
            <v>26058</v>
          </cell>
          <cell r="B1009" t="str">
            <v>RÍO OURO</v>
          </cell>
          <cell r="C1009" t="str">
            <v>CTRA. LU-160, P.K. 18,500</v>
          </cell>
          <cell r="D1009" t="str">
            <v>ALFOZ</v>
          </cell>
          <cell r="E1009" t="str">
            <v>LUGO</v>
          </cell>
          <cell r="F1009" t="str">
            <v>27776</v>
          </cell>
          <cell r="G1009" t="str">
            <v>982315628</v>
          </cell>
          <cell r="H1009">
            <v>-7.4190329999999998</v>
          </cell>
          <cell r="I1009">
            <v>43.541753999999997</v>
          </cell>
          <cell r="J1009" t="str">
            <v>034</v>
          </cell>
        </row>
        <row r="1010">
          <cell r="A1010" t="str">
            <v>26063</v>
          </cell>
          <cell r="B1010" t="str">
            <v>CRUZ DE ILLAS</v>
          </cell>
          <cell r="C1010" t="str">
            <v>CRTA. CT-2 PK. 6,70 PARCELAS 217/218/219/218/283 DEL POLIGONO 63</v>
          </cell>
          <cell r="D1010" t="str">
            <v>CASTRILLON</v>
          </cell>
          <cell r="E1010" t="str">
            <v>ASTURIAS</v>
          </cell>
          <cell r="F1010" t="str">
            <v>33456</v>
          </cell>
          <cell r="G1010" t="str">
            <v>900100269</v>
          </cell>
          <cell r="H1010">
            <v>-5.949376</v>
          </cell>
          <cell r="I1010">
            <v>43.531967000000002</v>
          </cell>
          <cell r="J1010" t="str">
            <v>034</v>
          </cell>
        </row>
        <row r="1011">
          <cell r="A1011" t="str">
            <v>26066</v>
          </cell>
          <cell r="B1011" t="str">
            <v>LAS ARENAS</v>
          </cell>
          <cell r="C1011" t="str">
            <v>CALLE LAS ARENAS, 2 - POLIGONO INDUSTRIAL LAS ARENAS</v>
          </cell>
          <cell r="D1011" t="str">
            <v>PINTO</v>
          </cell>
          <cell r="E1011" t="str">
            <v>MADRID</v>
          </cell>
          <cell r="F1011" t="str">
            <v>28320</v>
          </cell>
          <cell r="G1011" t="str">
            <v>917377472</v>
          </cell>
          <cell r="H1011">
            <v>-3.6893060000000002</v>
          </cell>
          <cell r="I1011">
            <v>40.267443999999998</v>
          </cell>
          <cell r="J1011" t="str">
            <v>034</v>
          </cell>
        </row>
        <row r="1012">
          <cell r="A1012" t="str">
            <v>26273</v>
          </cell>
          <cell r="B1012" t="str">
            <v>REINOSA</v>
          </cell>
          <cell r="C1012" t="str">
            <v>POLIGONO SEPES-LA VEGA, PARCELA 74-80</v>
          </cell>
          <cell r="D1012" t="str">
            <v>REINOSA</v>
          </cell>
          <cell r="E1012" t="str">
            <v>CANTABRIA</v>
          </cell>
          <cell r="F1012" t="str">
            <v>39200</v>
          </cell>
          <cell r="G1012" t="str">
            <v>942753179</v>
          </cell>
          <cell r="H1012">
            <v>-4.1313329999999997</v>
          </cell>
          <cell r="I1012">
            <v>42.995193999999998</v>
          </cell>
          <cell r="J1012" t="str">
            <v>034</v>
          </cell>
        </row>
        <row r="1013">
          <cell r="A1013" t="str">
            <v>26341</v>
          </cell>
          <cell r="B1013" t="str">
            <v>E.S. ICARIA</v>
          </cell>
          <cell r="C1013" t="str">
            <v>C/ZEUS S/N</v>
          </cell>
          <cell r="D1013" t="str">
            <v>OLEIROS</v>
          </cell>
          <cell r="E1013" t="str">
            <v>LA CORUÑA</v>
          </cell>
          <cell r="F1013" t="str">
            <v>15172</v>
          </cell>
          <cell r="G1013" t="str">
            <v>981637151</v>
          </cell>
          <cell r="H1013">
            <v>-8.3635819999999992</v>
          </cell>
          <cell r="I1013">
            <v>43.326652000000003</v>
          </cell>
          <cell r="J1013" t="str">
            <v>034</v>
          </cell>
        </row>
        <row r="1014">
          <cell r="A1014" t="str">
            <v>26396</v>
          </cell>
          <cell r="B1014" t="str">
            <v>BARROS</v>
          </cell>
          <cell r="C1014" t="str">
            <v>POLIGONO INDUSTRIAL DE BAROS, 9</v>
          </cell>
          <cell r="D1014" t="str">
            <v>LOS CORRALES DE BUELNA</v>
          </cell>
          <cell r="E1014" t="str">
            <v>CANTABRIA</v>
          </cell>
          <cell r="F1014" t="str">
            <v>39400</v>
          </cell>
          <cell r="H1014">
            <v>-4.0778889999999999</v>
          </cell>
          <cell r="I1014">
            <v>43.286082999999998</v>
          </cell>
          <cell r="J1014" t="str">
            <v>034</v>
          </cell>
        </row>
        <row r="1015">
          <cell r="A1015" t="str">
            <v>26427</v>
          </cell>
          <cell r="B1015" t="str">
            <v>COBO GUARNIZO</v>
          </cell>
          <cell r="C1015" t="str">
            <v>POLIGONO INDUSTRIAL GUARNIZO, PARCELA 22</v>
          </cell>
          <cell r="D1015" t="str">
            <v>GUARNIZO</v>
          </cell>
          <cell r="E1015" t="str">
            <v>CANTABRIA</v>
          </cell>
          <cell r="F1015" t="str">
            <v>39480</v>
          </cell>
          <cell r="G1015" t="str">
            <v>942396205</v>
          </cell>
          <cell r="H1015">
            <v>-3.8438330000000001</v>
          </cell>
          <cell r="I1015">
            <v>43.400472000000001</v>
          </cell>
          <cell r="J1015" t="str">
            <v>034</v>
          </cell>
        </row>
        <row r="1016">
          <cell r="A1016" t="str">
            <v>26478</v>
          </cell>
          <cell r="B1016" t="str">
            <v>CIUDAD DEL AUTOMOVIL II</v>
          </cell>
          <cell r="C1016" t="str">
            <v>M-406 PK: 7,2999999999999998</v>
          </cell>
          <cell r="D1016" t="str">
            <v>LEGANES</v>
          </cell>
          <cell r="E1016" t="str">
            <v>MADRID</v>
          </cell>
          <cell r="F1016" t="str">
            <v>28914</v>
          </cell>
          <cell r="G1016" t="str">
            <v>916938422/916938423</v>
          </cell>
          <cell r="H1016">
            <v>-3.7628059999999999</v>
          </cell>
          <cell r="I1016">
            <v>40.318972000000002</v>
          </cell>
          <cell r="J1016" t="str">
            <v>034</v>
          </cell>
        </row>
        <row r="1017">
          <cell r="A1017" t="str">
            <v>26489</v>
          </cell>
          <cell r="B1017" t="str">
            <v>HIDIFER COMUNIDAD EUROPEA</v>
          </cell>
          <cell r="C1017" t="str">
            <v>AVENIDA DE LA COMUNIDAD EUROPEA, 16</v>
          </cell>
          <cell r="D1017" t="str">
            <v>PALENCIA</v>
          </cell>
          <cell r="E1017" t="str">
            <v>PALENCIA</v>
          </cell>
          <cell r="F1017" t="str">
            <v>34004</v>
          </cell>
          <cell r="G1017" t="str">
            <v>979121445</v>
          </cell>
          <cell r="H1017">
            <v>-4.5113570000000003</v>
          </cell>
          <cell r="I1017">
            <v>42.007849999999998</v>
          </cell>
          <cell r="J1017" t="str">
            <v>034</v>
          </cell>
        </row>
        <row r="1018">
          <cell r="A1018" t="str">
            <v>26525</v>
          </cell>
          <cell r="B1018" t="str">
            <v>BURGOS LA VENTILLA</v>
          </cell>
          <cell r="C1018" t="str">
            <v>CALLE PARAMO, 10</v>
          </cell>
          <cell r="D1018" t="str">
            <v>BURGOS</v>
          </cell>
          <cell r="E1018" t="str">
            <v>BURGOS</v>
          </cell>
          <cell r="F1018" t="str">
            <v>09007</v>
          </cell>
          <cell r="G1018" t="str">
            <v>947135792</v>
          </cell>
          <cell r="H1018">
            <v>-3.6501939999999999</v>
          </cell>
          <cell r="I1018">
            <v>42.347110999999998</v>
          </cell>
          <cell r="J1018" t="str">
            <v>034</v>
          </cell>
        </row>
        <row r="1019">
          <cell r="A1019" t="str">
            <v>26535</v>
          </cell>
          <cell r="B1019" t="str">
            <v>VILABOA AEROPUERTO</v>
          </cell>
          <cell r="C1019" t="str">
            <v>N-550 PK: 6,6</v>
          </cell>
          <cell r="D1019" t="str">
            <v>CULLEREDO</v>
          </cell>
          <cell r="E1019" t="str">
            <v>LA CORUÑA</v>
          </cell>
          <cell r="F1019" t="str">
            <v>15189</v>
          </cell>
          <cell r="G1019" t="str">
            <v>638677245</v>
          </cell>
          <cell r="H1019">
            <v>-8.3808861110000006</v>
          </cell>
          <cell r="I1019">
            <v>43.305954999999997</v>
          </cell>
          <cell r="J1019" t="str">
            <v>034</v>
          </cell>
        </row>
        <row r="1020">
          <cell r="A1020" t="str">
            <v>26633</v>
          </cell>
          <cell r="B1020" t="str">
            <v>GASOLINERA PENAGOS</v>
          </cell>
          <cell r="C1020" t="str">
            <v>Bº PUMARIJO S/Nº</v>
          </cell>
          <cell r="D1020" t="str">
            <v>PENAGOS</v>
          </cell>
          <cell r="E1020" t="str">
            <v>CANTABRIA</v>
          </cell>
          <cell r="F1020" t="str">
            <v>39628</v>
          </cell>
          <cell r="G1020" t="str">
            <v>900100269</v>
          </cell>
          <cell r="H1020">
            <v>-3.8393619999999999</v>
          </cell>
          <cell r="I1020">
            <v>43.332343999999999</v>
          </cell>
          <cell r="J1020" t="str">
            <v>034</v>
          </cell>
        </row>
        <row r="1021">
          <cell r="A1021" t="str">
            <v>26680</v>
          </cell>
          <cell r="B1021" t="str">
            <v>LAGOH</v>
          </cell>
          <cell r="C1021" t="str">
            <v>AVDA. PALMAS ALTAS, S/N (CC. LAGOH)</v>
          </cell>
          <cell r="D1021" t="str">
            <v>SEVILLA</v>
          </cell>
          <cell r="E1021" t="str">
            <v>SEVILLA</v>
          </cell>
          <cell r="F1021" t="str">
            <v>41012</v>
          </cell>
          <cell r="G1021" t="str">
            <v>955749983</v>
          </cell>
          <cell r="H1021">
            <v>-5.9868160000000001</v>
          </cell>
          <cell r="I1021">
            <v>37.340183000000003</v>
          </cell>
          <cell r="J1021" t="str">
            <v>034</v>
          </cell>
        </row>
        <row r="1022">
          <cell r="A1022" t="str">
            <v>26691</v>
          </cell>
          <cell r="B1022" t="str">
            <v>LA SERNA</v>
          </cell>
          <cell r="C1022" t="str">
            <v>CTRA. DE MADRID, 19</v>
          </cell>
          <cell r="D1022" t="str">
            <v>SANTA MARTA DE TORMES</v>
          </cell>
          <cell r="E1022" t="str">
            <v>SALAMANCA</v>
          </cell>
          <cell r="F1022" t="str">
            <v>37900</v>
          </cell>
          <cell r="G1022" t="str">
            <v>923324350/681211408</v>
          </cell>
          <cell r="H1022">
            <v>-5.6491379999999998</v>
          </cell>
          <cell r="I1022">
            <v>40.952173999999999</v>
          </cell>
          <cell r="J1022" t="str">
            <v>034</v>
          </cell>
        </row>
        <row r="1023">
          <cell r="A1023" t="str">
            <v>26694</v>
          </cell>
          <cell r="B1023" t="str">
            <v>LA COMTESSA</v>
          </cell>
          <cell r="C1023" t="str">
            <v>CARRETERA PILES (SECTOR 3 Y 4 - PARC. 21), PK. 5</v>
          </cell>
          <cell r="D1023" t="str">
            <v>ALQUERIA DE LA CONDESA</v>
          </cell>
          <cell r="E1023" t="str">
            <v>VALENCIA</v>
          </cell>
          <cell r="F1023" t="str">
            <v>46715</v>
          </cell>
          <cell r="G1023" t="str">
            <v>635527344</v>
          </cell>
          <cell r="H1023">
            <v>-0.14919399999999999</v>
          </cell>
          <cell r="I1023">
            <v>38.938249999999996</v>
          </cell>
          <cell r="J1023" t="str">
            <v>034</v>
          </cell>
        </row>
        <row r="1024">
          <cell r="A1024" t="str">
            <v>26701</v>
          </cell>
          <cell r="B1024" t="str">
            <v>E.S. PONTEBRANCA</v>
          </cell>
          <cell r="C1024" t="str">
            <v>LUGAR CIMA DE VILA (PEDREDA), 21</v>
          </cell>
          <cell r="D1024" t="str">
            <v>LUGO</v>
          </cell>
          <cell r="E1024" t="str">
            <v>LUGO</v>
          </cell>
          <cell r="F1024" t="str">
            <v>27294</v>
          </cell>
          <cell r="G1024" t="str">
            <v>619380654</v>
          </cell>
          <cell r="H1024">
            <v>-7.56175</v>
          </cell>
          <cell r="I1024">
            <v>42.977443999999998</v>
          </cell>
          <cell r="J1024" t="str">
            <v>034</v>
          </cell>
        </row>
        <row r="1025">
          <cell r="A1025" t="str">
            <v>26742</v>
          </cell>
          <cell r="B1025" t="str">
            <v>CRUCE DE CALLES</v>
          </cell>
          <cell r="C1025" t="str">
            <v>CALLE VALENCIA, 106-108</v>
          </cell>
          <cell r="D1025" t="str">
            <v>SAGUNTO</v>
          </cell>
          <cell r="E1025" t="str">
            <v>VALENCIA</v>
          </cell>
          <cell r="F1025" t="str">
            <v>46500</v>
          </cell>
          <cell r="G1025" t="str">
            <v>962690157</v>
          </cell>
          <cell r="H1025">
            <v>-0.27534599999999998</v>
          </cell>
          <cell r="I1025">
            <v>39.673042000000002</v>
          </cell>
          <cell r="J1025" t="str">
            <v>034</v>
          </cell>
        </row>
        <row r="1026">
          <cell r="A1026" t="str">
            <v>27091</v>
          </cell>
          <cell r="B1026" t="str">
            <v>SALDAÑA</v>
          </cell>
          <cell r="C1026" t="str">
            <v>CARRETERA P-235 SAHAGÚN - SALDAÑA. PARC.94, POL.101</v>
          </cell>
          <cell r="D1026" t="str">
            <v>SALDAÑA</v>
          </cell>
          <cell r="E1026" t="str">
            <v>PALENCIA</v>
          </cell>
          <cell r="F1026" t="str">
            <v>34100</v>
          </cell>
          <cell r="G1026" t="str">
            <v>979187675</v>
          </cell>
          <cell r="H1026">
            <v>-4.740361</v>
          </cell>
          <cell r="I1026">
            <v>42.513027999999998</v>
          </cell>
          <cell r="J1026" t="str">
            <v>034</v>
          </cell>
        </row>
        <row r="1027">
          <cell r="A1027" t="str">
            <v>27485</v>
          </cell>
          <cell r="B1027" t="str">
            <v>SERRA</v>
          </cell>
          <cell r="C1027" t="str">
            <v>CARRETERA CV-310 KM. 20</v>
          </cell>
          <cell r="D1027" t="str">
            <v>NAQUERA</v>
          </cell>
          <cell r="E1027" t="str">
            <v>VALENCIA</v>
          </cell>
          <cell r="F1027" t="str">
            <v>46119</v>
          </cell>
          <cell r="G1027" t="str">
            <v>678068700</v>
          </cell>
          <cell r="H1027">
            <v>-0.42530600000000002</v>
          </cell>
          <cell r="I1027">
            <v>39.672888999999998</v>
          </cell>
          <cell r="J1027" t="str">
            <v>034</v>
          </cell>
        </row>
        <row r="1028">
          <cell r="A1028" t="str">
            <v>31013</v>
          </cell>
          <cell r="B1028" t="str">
            <v>CARLOS V</v>
          </cell>
          <cell r="C1028" t="str">
            <v>MA-19 PK: 26</v>
          </cell>
          <cell r="D1028" t="str">
            <v>LLUCHMAYOR</v>
          </cell>
          <cell r="E1028" t="str">
            <v>BALEARES</v>
          </cell>
          <cell r="F1028" t="str">
            <v>07620</v>
          </cell>
          <cell r="G1028" t="str">
            <v>971120269/971120384</v>
          </cell>
          <cell r="H1028">
            <v>2.895222</v>
          </cell>
          <cell r="I1028">
            <v>39.485861</v>
          </cell>
          <cell r="J1028" t="str">
            <v>034</v>
          </cell>
        </row>
        <row r="1029">
          <cell r="A1029" t="str">
            <v>31017</v>
          </cell>
          <cell r="B1029" t="str">
            <v>MARGACRUZ</v>
          </cell>
          <cell r="C1029" t="str">
            <v>J-710 PK: 15,1</v>
          </cell>
          <cell r="D1029" t="str">
            <v>SANTO TOME</v>
          </cell>
          <cell r="E1029" t="str">
            <v>JAEN</v>
          </cell>
          <cell r="F1029" t="str">
            <v>23311</v>
          </cell>
          <cell r="G1029" t="str">
            <v>953736305/953751146</v>
          </cell>
          <cell r="H1029">
            <v>-3.1031110000000002</v>
          </cell>
          <cell r="I1029">
            <v>38.028778000000003</v>
          </cell>
          <cell r="J1029" t="str">
            <v>034</v>
          </cell>
        </row>
        <row r="1030">
          <cell r="A1030" t="str">
            <v>31021</v>
          </cell>
          <cell r="B1030" t="str">
            <v>LA NAVA</v>
          </cell>
          <cell r="C1030" t="str">
            <v>N-433 PK: 105</v>
          </cell>
          <cell r="D1030" t="str">
            <v>LA NAVA</v>
          </cell>
          <cell r="E1030" t="str">
            <v>HUELVA</v>
          </cell>
          <cell r="F1030" t="str">
            <v>21291</v>
          </cell>
          <cell r="G1030" t="str">
            <v>959121124</v>
          </cell>
          <cell r="H1030">
            <v>-6.7370830000000002</v>
          </cell>
          <cell r="I1030">
            <v>37.928832999999997</v>
          </cell>
          <cell r="J1030" t="str">
            <v>034</v>
          </cell>
        </row>
        <row r="1031">
          <cell r="A1031" t="str">
            <v>31035</v>
          </cell>
          <cell r="B1031" t="str">
            <v>LAS COLONIAS</v>
          </cell>
          <cell r="C1031" t="str">
            <v>A-472 PK: 87</v>
          </cell>
          <cell r="D1031" t="str">
            <v>HUELVA</v>
          </cell>
          <cell r="E1031" t="str">
            <v>HUELVA</v>
          </cell>
          <cell r="F1031" t="str">
            <v>21002</v>
          </cell>
          <cell r="G1031" t="str">
            <v>959243039/959400256</v>
          </cell>
          <cell r="H1031">
            <v>-6.9522579999999996</v>
          </cell>
          <cell r="I1031">
            <v>37.266632999999999</v>
          </cell>
          <cell r="J1031" t="str">
            <v>034</v>
          </cell>
        </row>
        <row r="1032">
          <cell r="A1032" t="str">
            <v>31052</v>
          </cell>
          <cell r="B1032" t="str">
            <v>SONSOLES</v>
          </cell>
          <cell r="C1032" t="str">
            <v>N-403 PK: 134,1</v>
          </cell>
          <cell r="D1032" t="str">
            <v>AVILA</v>
          </cell>
          <cell r="E1032" t="str">
            <v>AVILA</v>
          </cell>
          <cell r="F1032" t="str">
            <v>05002</v>
          </cell>
          <cell r="G1032" t="str">
            <v>920227065/920257002</v>
          </cell>
          <cell r="H1032">
            <v>-4.7039720000000003</v>
          </cell>
          <cell r="I1032">
            <v>40.649183999999998</v>
          </cell>
          <cell r="J1032" t="str">
            <v>034</v>
          </cell>
        </row>
        <row r="1033">
          <cell r="A1033" t="str">
            <v>31089</v>
          </cell>
          <cell r="B1033" t="str">
            <v>CASTELLANOS DE MORISCOS</v>
          </cell>
          <cell r="C1033" t="str">
            <v>N-620 PK: 228,6</v>
          </cell>
          <cell r="D1033" t="str">
            <v>CASTELLANOS DE MORISCOS</v>
          </cell>
          <cell r="E1033" t="str">
            <v>SALAMANCA</v>
          </cell>
          <cell r="F1033" t="str">
            <v>37439</v>
          </cell>
          <cell r="G1033" t="str">
            <v>923361382</v>
          </cell>
          <cell r="H1033">
            <v>-5.5940700000000003</v>
          </cell>
          <cell r="I1033">
            <v>41.019750000000002</v>
          </cell>
          <cell r="J1033" t="str">
            <v>034</v>
          </cell>
        </row>
        <row r="1034">
          <cell r="A1034" t="str">
            <v>31093</v>
          </cell>
          <cell r="B1034" t="str">
            <v>TITANIC</v>
          </cell>
          <cell r="C1034" t="str">
            <v>A-355 PK: 3,8</v>
          </cell>
          <cell r="D1034" t="str">
            <v>CARTAMA</v>
          </cell>
          <cell r="E1034" t="str">
            <v>MALAGA</v>
          </cell>
          <cell r="F1034" t="str">
            <v>29570</v>
          </cell>
          <cell r="G1034" t="str">
            <v>952422238</v>
          </cell>
          <cell r="H1034">
            <v>-4.6343610000000002</v>
          </cell>
          <cell r="I1034">
            <v>36.711306</v>
          </cell>
          <cell r="J1034" t="str">
            <v>034</v>
          </cell>
        </row>
        <row r="1035">
          <cell r="A1035" t="str">
            <v>31096</v>
          </cell>
          <cell r="B1035" t="str">
            <v>SAN BERNARDO</v>
          </cell>
          <cell r="C1035" t="str">
            <v>C-3331 PK: 88</v>
          </cell>
          <cell r="D1035" t="str">
            <v>SAN ROQUE</v>
          </cell>
          <cell r="E1035" t="str">
            <v>CADIZ</v>
          </cell>
          <cell r="F1035" t="str">
            <v>11360</v>
          </cell>
          <cell r="G1035" t="str">
            <v>956786044/636423314</v>
          </cell>
          <cell r="H1035">
            <v>-5.4297560000000002</v>
          </cell>
          <cell r="I1035">
            <v>36.210680000000004</v>
          </cell>
          <cell r="J1035" t="str">
            <v>034</v>
          </cell>
        </row>
        <row r="1036">
          <cell r="A1036" t="str">
            <v>31099</v>
          </cell>
          <cell r="B1036" t="str">
            <v>LORENZO PARDO E HIJOS</v>
          </cell>
          <cell r="C1036" t="str">
            <v>M-100 PK: 1,2</v>
          </cell>
          <cell r="D1036" t="str">
            <v>ALCALA DE HENARES</v>
          </cell>
          <cell r="E1036" t="str">
            <v>MADRID</v>
          </cell>
          <cell r="F1036" t="str">
            <v>28806</v>
          </cell>
          <cell r="G1036" t="str">
            <v>918883814/616502245</v>
          </cell>
          <cell r="H1036">
            <v>-3.379184</v>
          </cell>
          <cell r="I1036">
            <v>40.492407999999998</v>
          </cell>
          <cell r="J1036" t="str">
            <v>034</v>
          </cell>
        </row>
        <row r="1037">
          <cell r="A1037" t="str">
            <v>31100</v>
          </cell>
          <cell r="B1037" t="str">
            <v>FERVISAN</v>
          </cell>
          <cell r="C1037" t="str">
            <v>C-550 PK: 64</v>
          </cell>
          <cell r="D1037" t="str">
            <v>PUERTO DEL SON</v>
          </cell>
          <cell r="E1037" t="str">
            <v>LA CORUÑA</v>
          </cell>
          <cell r="F1037" t="str">
            <v>15970</v>
          </cell>
          <cell r="G1037" t="str">
            <v>981767186</v>
          </cell>
          <cell r="H1037">
            <v>-8.9879850000000001</v>
          </cell>
          <cell r="I1037">
            <v>42.731408999999999</v>
          </cell>
          <cell r="J1037" t="str">
            <v>034</v>
          </cell>
        </row>
        <row r="1038">
          <cell r="A1038" t="str">
            <v>31102</v>
          </cell>
          <cell r="B1038" t="str">
            <v>VILLALBA I</v>
          </cell>
          <cell r="C1038" t="str">
            <v>AP-6 PK: 42,3</v>
          </cell>
          <cell r="D1038" t="str">
            <v>SAN LORENZO DE EL ESCORIAL</v>
          </cell>
          <cell r="E1038" t="str">
            <v>MADRID</v>
          </cell>
          <cell r="F1038" t="str">
            <v>28200</v>
          </cell>
          <cell r="G1038" t="str">
            <v>918490668/918513090</v>
          </cell>
          <cell r="H1038">
            <v>-4.0381669999999996</v>
          </cell>
          <cell r="I1038">
            <v>40.643667000000001</v>
          </cell>
          <cell r="J1038" t="str">
            <v>034</v>
          </cell>
        </row>
        <row r="1039">
          <cell r="A1039" t="str">
            <v>31111</v>
          </cell>
          <cell r="B1039" t="str">
            <v>CAROLINA</v>
          </cell>
          <cell r="C1039" t="str">
            <v>PLAZA REYES CATOLICOS, 3</v>
          </cell>
          <cell r="D1039" t="str">
            <v>BARBATE DE FRANCO</v>
          </cell>
          <cell r="E1039" t="str">
            <v>CADIZ</v>
          </cell>
          <cell r="F1039" t="str">
            <v>11160</v>
          </cell>
          <cell r="G1039" t="str">
            <v>956431222/956461891</v>
          </cell>
          <cell r="H1039">
            <v>-5.9175490000000002</v>
          </cell>
          <cell r="I1039">
            <v>36.195194999999998</v>
          </cell>
          <cell r="J1039" t="str">
            <v>034</v>
          </cell>
        </row>
        <row r="1040">
          <cell r="A1040" t="str">
            <v>31112</v>
          </cell>
          <cell r="B1040" t="str">
            <v>LA BARCA</v>
          </cell>
          <cell r="C1040" t="str">
            <v>SAN SEBASTIAN, 2</v>
          </cell>
          <cell r="D1040" t="str">
            <v>PUENTE GENIL</v>
          </cell>
          <cell r="E1040" t="str">
            <v>CORDOBA</v>
          </cell>
          <cell r="F1040" t="str">
            <v>14500</v>
          </cell>
          <cell r="G1040" t="str">
            <v>957600580/957602248</v>
          </cell>
          <cell r="H1040">
            <v>-4.7790160000000004</v>
          </cell>
          <cell r="I1040">
            <v>37.390661000000001</v>
          </cell>
          <cell r="J1040" t="str">
            <v>034</v>
          </cell>
        </row>
        <row r="1041">
          <cell r="A1041" t="str">
            <v>31164</v>
          </cell>
          <cell r="B1041" t="str">
            <v>MANOTERAS</v>
          </cell>
          <cell r="C1041" t="str">
            <v>AVDA. MANOTERAS, 34</v>
          </cell>
          <cell r="D1041" t="str">
            <v>MADRID</v>
          </cell>
          <cell r="E1041" t="str">
            <v>MADRID</v>
          </cell>
          <cell r="F1041" t="str">
            <v>28050</v>
          </cell>
          <cell r="G1041" t="str">
            <v>913832215/659514754</v>
          </cell>
          <cell r="H1041">
            <v>-3.6651989999999999</v>
          </cell>
          <cell r="I1041">
            <v>40.487687999999999</v>
          </cell>
          <cell r="J1041" t="str">
            <v>034</v>
          </cell>
        </row>
        <row r="1042">
          <cell r="A1042" t="str">
            <v>31168</v>
          </cell>
          <cell r="B1042" t="str">
            <v>MAREO</v>
          </cell>
          <cell r="C1042" t="str">
            <v>AS-246 PK: 3</v>
          </cell>
          <cell r="D1042" t="str">
            <v>GIJON</v>
          </cell>
          <cell r="E1042" t="str">
            <v>ASTURIAS</v>
          </cell>
          <cell r="F1042" t="str">
            <v>33390</v>
          </cell>
          <cell r="G1042" t="str">
            <v>985168058/985168088</v>
          </cell>
          <cell r="H1042">
            <v>-5.6902499999999998</v>
          </cell>
          <cell r="I1042">
            <v>43.494138999999997</v>
          </cell>
          <cell r="J1042" t="str">
            <v>034</v>
          </cell>
        </row>
        <row r="1043">
          <cell r="A1043" t="str">
            <v>31175</v>
          </cell>
          <cell r="B1043" t="str">
            <v>ALI</v>
          </cell>
          <cell r="C1043" t="str">
            <v>N-IA PK: 350,1</v>
          </cell>
          <cell r="D1043" t="str">
            <v>VITORIA</v>
          </cell>
          <cell r="E1043" t="str">
            <v>ALAVA</v>
          </cell>
          <cell r="F1043" t="str">
            <v>01010</v>
          </cell>
          <cell r="G1043" t="str">
            <v>945240147/615314217</v>
          </cell>
          <cell r="H1043">
            <v>-2.6937540000000002</v>
          </cell>
          <cell r="I1043">
            <v>42.849037000000003</v>
          </cell>
          <cell r="J1043" t="str">
            <v>034</v>
          </cell>
        </row>
        <row r="1044">
          <cell r="A1044" t="str">
            <v>31178</v>
          </cell>
          <cell r="B1044" t="str">
            <v>LA ARDILA</v>
          </cell>
          <cell r="C1044" t="str">
            <v>N-IVA PK: 680</v>
          </cell>
          <cell r="D1044" t="str">
            <v>SAN FERNANDO</v>
          </cell>
          <cell r="E1044" t="str">
            <v>CADIZ</v>
          </cell>
          <cell r="F1044" t="str">
            <v>11100</v>
          </cell>
          <cell r="G1044" t="str">
            <v>956591144/956883187</v>
          </cell>
          <cell r="H1044">
            <v>-6.2187219999999996</v>
          </cell>
          <cell r="I1044">
            <v>36.456361000000001</v>
          </cell>
          <cell r="J1044" t="str">
            <v>034</v>
          </cell>
        </row>
        <row r="1045">
          <cell r="A1045" t="str">
            <v>31181</v>
          </cell>
          <cell r="B1045" t="str">
            <v>ACEBAL II</v>
          </cell>
          <cell r="C1045" t="str">
            <v>CM-400 PK: 61</v>
          </cell>
          <cell r="D1045" t="str">
            <v>CONSUEGRA</v>
          </cell>
          <cell r="E1045" t="str">
            <v>TOLEDO</v>
          </cell>
          <cell r="F1045" t="str">
            <v>45700</v>
          </cell>
          <cell r="G1045" t="str">
            <v>925480154/670899704</v>
          </cell>
          <cell r="H1045">
            <v>-3.6121110000000001</v>
          </cell>
          <cell r="I1045">
            <v>39.470056</v>
          </cell>
          <cell r="J1045" t="str">
            <v>034</v>
          </cell>
        </row>
        <row r="1046">
          <cell r="A1046" t="str">
            <v>31189</v>
          </cell>
          <cell r="B1046" t="str">
            <v>LOS ARCOS</v>
          </cell>
          <cell r="C1046" t="str">
            <v>V-6044 PK: 6,3</v>
          </cell>
          <cell r="D1046" t="str">
            <v>MASARROCHOS</v>
          </cell>
          <cell r="E1046" t="str">
            <v>VALENCIA</v>
          </cell>
          <cell r="F1046" t="str">
            <v>46112</v>
          </cell>
          <cell r="G1046" t="str">
            <v>962136429</v>
          </cell>
          <cell r="H1046">
            <v>-0.43192900000000001</v>
          </cell>
          <cell r="I1046">
            <v>39.561248999999997</v>
          </cell>
          <cell r="J1046" t="str">
            <v>034</v>
          </cell>
        </row>
        <row r="1047">
          <cell r="A1047" t="str">
            <v>31190</v>
          </cell>
          <cell r="B1047" t="str">
            <v>LOS CANAPES</v>
          </cell>
          <cell r="C1047" t="str">
            <v>TRAVESIA LOS CANAPES, 2</v>
          </cell>
          <cell r="D1047" t="str">
            <v>AVILES</v>
          </cell>
          <cell r="E1047" t="str">
            <v>ASTURIAS</v>
          </cell>
          <cell r="F1047" t="str">
            <v>33402</v>
          </cell>
          <cell r="G1047" t="str">
            <v>984002426</v>
          </cell>
          <cell r="H1047">
            <v>-5.9125959999999997</v>
          </cell>
          <cell r="I1047">
            <v>43.546768</v>
          </cell>
          <cell r="J1047" t="str">
            <v>034</v>
          </cell>
        </row>
        <row r="1048">
          <cell r="A1048" t="str">
            <v>31196</v>
          </cell>
          <cell r="B1048" t="str">
            <v>TORDERA</v>
          </cell>
          <cell r="C1048" t="str">
            <v>N-II PK: 680,9</v>
          </cell>
          <cell r="D1048" t="str">
            <v>TORDERA</v>
          </cell>
          <cell r="E1048" t="str">
            <v>BARCELONA</v>
          </cell>
          <cell r="F1048" t="str">
            <v>08490</v>
          </cell>
          <cell r="G1048" t="str">
            <v>937641602</v>
          </cell>
          <cell r="H1048">
            <v>2.7236950000000002</v>
          </cell>
          <cell r="I1048">
            <v>41.693972000000002</v>
          </cell>
          <cell r="J1048" t="str">
            <v>034</v>
          </cell>
        </row>
        <row r="1049">
          <cell r="A1049" t="str">
            <v>31239</v>
          </cell>
          <cell r="B1049" t="str">
            <v>HERAS</v>
          </cell>
          <cell r="C1049" t="str">
            <v>N-635A PK: 10,2</v>
          </cell>
          <cell r="D1049" t="str">
            <v>HERAS</v>
          </cell>
          <cell r="E1049" t="str">
            <v>CANTABRIA</v>
          </cell>
          <cell r="F1049" t="str">
            <v>39792</v>
          </cell>
          <cell r="G1049" t="str">
            <v>942526160</v>
          </cell>
          <cell r="H1049">
            <v>-3.7872219999999999</v>
          </cell>
          <cell r="I1049">
            <v>43.396583</v>
          </cell>
          <cell r="J1049" t="str">
            <v>034</v>
          </cell>
        </row>
        <row r="1050">
          <cell r="A1050" t="str">
            <v>31288</v>
          </cell>
          <cell r="B1050" t="str">
            <v>SANT JORDI I</v>
          </cell>
          <cell r="C1050" t="str">
            <v>C-55 PK: 24,9</v>
          </cell>
          <cell r="D1050" t="str">
            <v>MANRESA</v>
          </cell>
          <cell r="E1050" t="str">
            <v>BARCELONA</v>
          </cell>
          <cell r="F1050" t="str">
            <v>08240</v>
          </cell>
          <cell r="G1050" t="str">
            <v>938724706/938726646</v>
          </cell>
          <cell r="H1050">
            <v>1.839639</v>
          </cell>
          <cell r="I1050">
            <v>41.694194000000003</v>
          </cell>
          <cell r="J1050" t="str">
            <v>034</v>
          </cell>
        </row>
        <row r="1051">
          <cell r="A1051" t="str">
            <v>31294</v>
          </cell>
          <cell r="B1051" t="str">
            <v>VILANOVA-3</v>
          </cell>
          <cell r="C1051" t="str">
            <v>C-15 PK: 51,3</v>
          </cell>
          <cell r="D1051" t="str">
            <v>VILLANUEVA Y GELTRU</v>
          </cell>
          <cell r="E1051" t="str">
            <v>BARCELONA</v>
          </cell>
          <cell r="F1051" t="str">
            <v>08800</v>
          </cell>
          <cell r="G1051" t="str">
            <v>938932060</v>
          </cell>
          <cell r="H1051">
            <v>1.726111</v>
          </cell>
          <cell r="I1051">
            <v>41.239027999999998</v>
          </cell>
          <cell r="J1051" t="str">
            <v>034</v>
          </cell>
        </row>
        <row r="1052">
          <cell r="A1052" t="str">
            <v>31300</v>
          </cell>
          <cell r="B1052" t="str">
            <v>ARRICETA I</v>
          </cell>
          <cell r="C1052" t="str">
            <v>AP-8 PK: 27,1</v>
          </cell>
          <cell r="D1052" t="str">
            <v>USURBIL</v>
          </cell>
          <cell r="E1052" t="str">
            <v>GUIPUZCOA</v>
          </cell>
          <cell r="F1052" t="str">
            <v>20170</v>
          </cell>
          <cell r="G1052" t="str">
            <v>943362260/943372303</v>
          </cell>
          <cell r="H1052">
            <v>-2.0290889999999999</v>
          </cell>
          <cell r="I1052">
            <v>43.284838000000001</v>
          </cell>
          <cell r="J1052" t="str">
            <v>034</v>
          </cell>
        </row>
        <row r="1053">
          <cell r="A1053" t="str">
            <v>31301</v>
          </cell>
          <cell r="B1053" t="str">
            <v>ARRICETA II</v>
          </cell>
          <cell r="C1053" t="str">
            <v>AP-8 PK: 27,1</v>
          </cell>
          <cell r="D1053" t="str">
            <v>USURBIL</v>
          </cell>
          <cell r="E1053" t="str">
            <v>GUIPUZCOA</v>
          </cell>
          <cell r="F1053" t="str">
            <v>20170</v>
          </cell>
          <cell r="G1053" t="str">
            <v>943362260/943372303</v>
          </cell>
          <cell r="H1053">
            <v>-2.0319020000000001</v>
          </cell>
          <cell r="I1053">
            <v>43.286622000000001</v>
          </cell>
          <cell r="J1053" t="str">
            <v>034</v>
          </cell>
        </row>
        <row r="1054">
          <cell r="A1054" t="str">
            <v>31307</v>
          </cell>
          <cell r="B1054" t="str">
            <v>ITZIAR I</v>
          </cell>
          <cell r="C1054" t="str">
            <v>AP-8 PK: 55</v>
          </cell>
          <cell r="D1054" t="str">
            <v>ICIAR</v>
          </cell>
          <cell r="E1054" t="str">
            <v>GUIPUZCOA</v>
          </cell>
          <cell r="F1054" t="str">
            <v>20829</v>
          </cell>
          <cell r="G1054" t="str">
            <v>943199415/943199394</v>
          </cell>
          <cell r="H1054">
            <v>-2.3290489999999999</v>
          </cell>
          <cell r="I1054">
            <v>43.28443</v>
          </cell>
          <cell r="J1054" t="str">
            <v>034</v>
          </cell>
        </row>
        <row r="1055">
          <cell r="A1055" t="str">
            <v>31316</v>
          </cell>
          <cell r="B1055" t="str">
            <v>ANDUJAR II</v>
          </cell>
          <cell r="C1055" t="str">
            <v>A-4 PK: 316,7</v>
          </cell>
          <cell r="D1055" t="str">
            <v>ANDUJAR</v>
          </cell>
          <cell r="E1055" t="str">
            <v>JAEN</v>
          </cell>
          <cell r="F1055" t="str">
            <v>23740</v>
          </cell>
          <cell r="G1055" t="str">
            <v>953507942</v>
          </cell>
          <cell r="H1055">
            <v>-3.9848889999999999</v>
          </cell>
          <cell r="I1055">
            <v>38.043666999999999</v>
          </cell>
          <cell r="J1055" t="str">
            <v>034</v>
          </cell>
        </row>
        <row r="1056">
          <cell r="A1056" t="str">
            <v>31333</v>
          </cell>
          <cell r="B1056" t="str">
            <v>MATALASCAÑAS</v>
          </cell>
          <cell r="C1056" t="str">
            <v>A-483 PK: 40,6</v>
          </cell>
          <cell r="D1056" t="str">
            <v>ALMONTE</v>
          </cell>
          <cell r="E1056" t="str">
            <v>HUELVA</v>
          </cell>
          <cell r="F1056" t="str">
            <v>21760</v>
          </cell>
          <cell r="G1056" t="str">
            <v>959378514/687201450</v>
          </cell>
          <cell r="H1056">
            <v>-6.560981</v>
          </cell>
          <cell r="I1056">
            <v>37.019464999999997</v>
          </cell>
          <cell r="J1056" t="str">
            <v>034</v>
          </cell>
        </row>
        <row r="1057">
          <cell r="A1057" t="str">
            <v>31339</v>
          </cell>
          <cell r="B1057" t="str">
            <v>ITZIAR II</v>
          </cell>
          <cell r="C1057" t="str">
            <v>AP-8 PK: 55</v>
          </cell>
          <cell r="D1057" t="str">
            <v>ICIAR</v>
          </cell>
          <cell r="E1057" t="str">
            <v>GUIPUZCOA</v>
          </cell>
          <cell r="F1057" t="str">
            <v>20829</v>
          </cell>
          <cell r="G1057" t="str">
            <v>943199394/943018801</v>
          </cell>
          <cell r="H1057">
            <v>-2.3268019999999998</v>
          </cell>
          <cell r="I1057">
            <v>43.284872</v>
          </cell>
          <cell r="J1057" t="str">
            <v>034</v>
          </cell>
        </row>
        <row r="1058">
          <cell r="A1058" t="str">
            <v>31354</v>
          </cell>
          <cell r="B1058" t="str">
            <v>PINO DO VAL</v>
          </cell>
          <cell r="C1058" t="str">
            <v>LC-403 PK: 93,6</v>
          </cell>
          <cell r="D1058" t="str">
            <v>PINO DE VAL</v>
          </cell>
          <cell r="E1058" t="str">
            <v>LA CORUÑA</v>
          </cell>
          <cell r="F1058" t="str">
            <v>15258</v>
          </cell>
          <cell r="G1058" t="str">
            <v>981856121</v>
          </cell>
          <cell r="H1058">
            <v>-8.9552219999999991</v>
          </cell>
          <cell r="I1058">
            <v>42.910527999999999</v>
          </cell>
          <cell r="J1058" t="str">
            <v>034</v>
          </cell>
        </row>
        <row r="1059">
          <cell r="A1059" t="str">
            <v>31369</v>
          </cell>
          <cell r="B1059" t="str">
            <v>ESTADIO</v>
          </cell>
          <cell r="C1059" t="str">
            <v>C-12 PK: 17</v>
          </cell>
          <cell r="D1059" t="str">
            <v>TORTOSA</v>
          </cell>
          <cell r="E1059" t="str">
            <v>TARRAGONA</v>
          </cell>
          <cell r="F1059" t="str">
            <v>43500</v>
          </cell>
          <cell r="G1059" t="str">
            <v>977501195</v>
          </cell>
          <cell r="H1059">
            <v>0.51021700000000003</v>
          </cell>
          <cell r="I1059">
            <v>40.808011</v>
          </cell>
          <cell r="J1059" t="str">
            <v>034</v>
          </cell>
        </row>
        <row r="1060">
          <cell r="A1060" t="str">
            <v>31373</v>
          </cell>
          <cell r="B1060" t="str">
            <v>CURRO VARGAS</v>
          </cell>
          <cell r="C1060" t="str">
            <v>N-340 PK: 343</v>
          </cell>
          <cell r="D1060" t="str">
            <v>CARCHUNA</v>
          </cell>
          <cell r="E1060" t="str">
            <v>GRANADA</v>
          </cell>
          <cell r="F1060" t="str">
            <v>18730</v>
          </cell>
          <cell r="G1060" t="str">
            <v>958623226</v>
          </cell>
          <cell r="H1060">
            <v>-3.435889</v>
          </cell>
          <cell r="I1060">
            <v>36.701028000000001</v>
          </cell>
          <cell r="J1060" t="str">
            <v>034</v>
          </cell>
        </row>
        <row r="1061">
          <cell r="A1061" t="str">
            <v>31383</v>
          </cell>
          <cell r="B1061" t="str">
            <v>PORTUGALETE</v>
          </cell>
          <cell r="C1061" t="str">
            <v>RAMON Y CAJAL, S/N</v>
          </cell>
          <cell r="D1061" t="str">
            <v>PORTUGALETE</v>
          </cell>
          <cell r="E1061" t="str">
            <v>VIZCAYA</v>
          </cell>
          <cell r="F1061" t="str">
            <v>48920</v>
          </cell>
          <cell r="G1061" t="str">
            <v>944961986</v>
          </cell>
          <cell r="H1061">
            <v>-3.0211130000000002</v>
          </cell>
          <cell r="I1061">
            <v>43.315148000000001</v>
          </cell>
          <cell r="J1061" t="str">
            <v>034</v>
          </cell>
        </row>
        <row r="1062">
          <cell r="A1062" t="str">
            <v>31398</v>
          </cell>
          <cell r="B1062" t="str">
            <v>LA MANCHICA</v>
          </cell>
          <cell r="C1062" t="str">
            <v>OU-540 PK: 15,4</v>
          </cell>
          <cell r="D1062" t="str">
            <v>LA MERCA</v>
          </cell>
          <cell r="E1062" t="str">
            <v>ORENSE</v>
          </cell>
          <cell r="F1062" t="str">
            <v>32830</v>
          </cell>
          <cell r="G1062" t="str">
            <v>988260067/988260833</v>
          </cell>
          <cell r="H1062">
            <v>-7.9259360000000001</v>
          </cell>
          <cell r="I1062">
            <v>42.228549999999998</v>
          </cell>
          <cell r="J1062" t="str">
            <v>034</v>
          </cell>
        </row>
        <row r="1063">
          <cell r="A1063" t="str">
            <v>31412</v>
          </cell>
          <cell r="B1063" t="str">
            <v>MEDOL SUR</v>
          </cell>
          <cell r="C1063" t="str">
            <v>AP-7 PK: 237</v>
          </cell>
          <cell r="D1063" t="str">
            <v>ALTAFULLA</v>
          </cell>
          <cell r="E1063" t="str">
            <v>TARRAGONA</v>
          </cell>
          <cell r="F1063" t="str">
            <v>43893</v>
          </cell>
          <cell r="G1063" t="str">
            <v>977650087</v>
          </cell>
          <cell r="H1063">
            <v>1.3454790000000001</v>
          </cell>
          <cell r="I1063">
            <v>41.140849000000003</v>
          </cell>
          <cell r="J1063" t="str">
            <v>034</v>
          </cell>
        </row>
        <row r="1064">
          <cell r="A1064" t="str">
            <v>31442</v>
          </cell>
          <cell r="B1064" t="str">
            <v>CERDEIRA</v>
          </cell>
          <cell r="C1064" t="str">
            <v>AVDA. AJALVIR-VICALVARO, 147 (CTRA. CANILLEJAS-VICALVARO, 147)</v>
          </cell>
          <cell r="D1064" t="str">
            <v>MADRID</v>
          </cell>
          <cell r="E1064" t="str">
            <v>MADRID</v>
          </cell>
          <cell r="F1064" t="str">
            <v>28022</v>
          </cell>
          <cell r="G1064" t="str">
            <v>913060745/665513954</v>
          </cell>
          <cell r="H1064">
            <v>-3.6110340000000001</v>
          </cell>
          <cell r="I1064">
            <v>40.424588999999997</v>
          </cell>
          <cell r="J1064" t="str">
            <v>034</v>
          </cell>
        </row>
        <row r="1065">
          <cell r="A1065" t="str">
            <v>31447</v>
          </cell>
          <cell r="B1065" t="str">
            <v>MEDOL NORTE</v>
          </cell>
          <cell r="C1065" t="str">
            <v>AP-7 PK: 237</v>
          </cell>
          <cell r="D1065" t="str">
            <v>ALTAFULLA</v>
          </cell>
          <cell r="E1065" t="str">
            <v>TARRAGONA</v>
          </cell>
          <cell r="F1065" t="str">
            <v>43893</v>
          </cell>
          <cell r="G1065" t="str">
            <v>977651208</v>
          </cell>
          <cell r="H1065">
            <v>1.347631</v>
          </cell>
          <cell r="I1065">
            <v>41.140873999999997</v>
          </cell>
          <cell r="J1065" t="str">
            <v>034</v>
          </cell>
        </row>
        <row r="1066">
          <cell r="A1066" t="str">
            <v>31454</v>
          </cell>
          <cell r="B1066" t="str">
            <v>TORREFORTA</v>
          </cell>
          <cell r="C1066" t="str">
            <v>FRANCOLI, 75</v>
          </cell>
          <cell r="D1066" t="str">
            <v>TARRAGONA</v>
          </cell>
          <cell r="E1066" t="str">
            <v>TARRAGONA</v>
          </cell>
          <cell r="F1066" t="str">
            <v>43006</v>
          </cell>
          <cell r="G1066" t="str">
            <v>977545395</v>
          </cell>
          <cell r="H1066">
            <v>1.2200279999999999</v>
          </cell>
          <cell r="I1066">
            <v>41.120139000000002</v>
          </cell>
          <cell r="J1066" t="str">
            <v>034</v>
          </cell>
        </row>
        <row r="1067">
          <cell r="A1067" t="str">
            <v>31461</v>
          </cell>
          <cell r="B1067" t="str">
            <v>OIARTZUN  I</v>
          </cell>
          <cell r="C1067" t="str">
            <v>AP-8 PK: 8,3</v>
          </cell>
          <cell r="D1067" t="str">
            <v>OYARZUN</v>
          </cell>
          <cell r="E1067" t="str">
            <v>GUIPUZCOA</v>
          </cell>
          <cell r="F1067" t="str">
            <v>20180</v>
          </cell>
          <cell r="G1067" t="str">
            <v>943491068/619331479</v>
          </cell>
          <cell r="H1067">
            <v>-1.852095</v>
          </cell>
          <cell r="I1067">
            <v>43.316181</v>
          </cell>
          <cell r="J1067" t="str">
            <v>034</v>
          </cell>
        </row>
        <row r="1068">
          <cell r="A1068" t="str">
            <v>31462</v>
          </cell>
          <cell r="B1068" t="str">
            <v>OIARTZUN  II</v>
          </cell>
          <cell r="C1068" t="str">
            <v>AP-8 PK: 8,3</v>
          </cell>
          <cell r="D1068" t="str">
            <v>OYARZUN</v>
          </cell>
          <cell r="E1068" t="str">
            <v>GUIPUZCOA</v>
          </cell>
          <cell r="F1068" t="str">
            <v>20180</v>
          </cell>
          <cell r="G1068" t="str">
            <v>943491068/619331479</v>
          </cell>
          <cell r="H1068">
            <v>-1.8443020000000001</v>
          </cell>
          <cell r="I1068">
            <v>43.317847</v>
          </cell>
          <cell r="J1068" t="str">
            <v>034</v>
          </cell>
        </row>
        <row r="1069">
          <cell r="A1069" t="str">
            <v>31471</v>
          </cell>
          <cell r="B1069" t="str">
            <v>MONTBLANC I</v>
          </cell>
          <cell r="C1069" t="str">
            <v>AP-2 PK: 196</v>
          </cell>
          <cell r="D1069" t="str">
            <v>MONTBLANCH</v>
          </cell>
          <cell r="E1069" t="str">
            <v>TARRAGONA</v>
          </cell>
          <cell r="F1069" t="str">
            <v>43400</v>
          </cell>
          <cell r="G1069" t="str">
            <v>977860958</v>
          </cell>
          <cell r="H1069">
            <v>1.191306</v>
          </cell>
          <cell r="I1069">
            <v>41.387222000000001</v>
          </cell>
          <cell r="J1069" t="str">
            <v>034</v>
          </cell>
        </row>
        <row r="1070">
          <cell r="A1070" t="str">
            <v>31472</v>
          </cell>
          <cell r="B1070" t="str">
            <v>MONTBLANC II</v>
          </cell>
          <cell r="C1070" t="str">
            <v>AP-2 PK: 196</v>
          </cell>
          <cell r="D1070" t="str">
            <v>MONTBLANCH</v>
          </cell>
          <cell r="E1070" t="str">
            <v>TARRAGONA</v>
          </cell>
          <cell r="F1070" t="str">
            <v>43400</v>
          </cell>
          <cell r="G1070" t="str">
            <v>977860958</v>
          </cell>
          <cell r="H1070">
            <v>1.1878059999999999</v>
          </cell>
          <cell r="I1070">
            <v>41.388055999999999</v>
          </cell>
          <cell r="J1070" t="str">
            <v>034</v>
          </cell>
        </row>
        <row r="1071">
          <cell r="A1071" t="str">
            <v>31479</v>
          </cell>
          <cell r="B1071" t="str">
            <v>LA MARINA I</v>
          </cell>
          <cell r="C1071" t="str">
            <v>AP-7 PK: 655,4</v>
          </cell>
          <cell r="D1071" t="str">
            <v>VILLAJOYOSA</v>
          </cell>
          <cell r="E1071" t="str">
            <v>ALICANTE</v>
          </cell>
          <cell r="F1071" t="str">
            <v>03570</v>
          </cell>
          <cell r="G1071" t="str">
            <v>966852455/966851226</v>
          </cell>
          <cell r="H1071">
            <v>-0.20708299999999999</v>
          </cell>
          <cell r="I1071">
            <v>38.534694000000002</v>
          </cell>
          <cell r="J1071" t="str">
            <v>034</v>
          </cell>
        </row>
        <row r="1072">
          <cell r="A1072" t="str">
            <v>31480</v>
          </cell>
          <cell r="B1072" t="str">
            <v>LA MARINA II</v>
          </cell>
          <cell r="C1072" t="str">
            <v>AP-7 PK: 655,4</v>
          </cell>
          <cell r="D1072" t="str">
            <v>VILLAJOYOSA</v>
          </cell>
          <cell r="E1072" t="str">
            <v>ALICANTE</v>
          </cell>
          <cell r="F1072" t="str">
            <v>03570</v>
          </cell>
          <cell r="G1072" t="str">
            <v>966852081/681087554</v>
          </cell>
          <cell r="H1072">
            <v>-0.20225000000000001</v>
          </cell>
          <cell r="I1072">
            <v>38.535972000000001</v>
          </cell>
          <cell r="J1072" t="str">
            <v>034</v>
          </cell>
        </row>
        <row r="1073">
          <cell r="A1073" t="str">
            <v>31487</v>
          </cell>
          <cell r="B1073" t="str">
            <v>IMARCOAIN I</v>
          </cell>
          <cell r="C1073" t="str">
            <v>A-15 PK: 78</v>
          </cell>
          <cell r="D1073" t="str">
            <v>IMARCOAIN</v>
          </cell>
          <cell r="E1073" t="str">
            <v>NAVARRA</v>
          </cell>
          <cell r="F1073" t="str">
            <v>31119</v>
          </cell>
          <cell r="G1073" t="str">
            <v>948312570</v>
          </cell>
          <cell r="H1073">
            <v>-1.6167990000000001</v>
          </cell>
          <cell r="I1073">
            <v>42.731946000000001</v>
          </cell>
          <cell r="J1073" t="str">
            <v>034</v>
          </cell>
        </row>
        <row r="1074">
          <cell r="A1074" t="str">
            <v>31488</v>
          </cell>
          <cell r="B1074" t="str">
            <v>IMARCOAIN II</v>
          </cell>
          <cell r="C1074" t="str">
            <v>A-15 PK: 78</v>
          </cell>
          <cell r="D1074" t="str">
            <v>IMARCOAIN</v>
          </cell>
          <cell r="E1074" t="str">
            <v>NAVARRA</v>
          </cell>
          <cell r="F1074" t="str">
            <v>31119</v>
          </cell>
          <cell r="G1074" t="str">
            <v>948317205</v>
          </cell>
          <cell r="H1074">
            <v>-1.618028</v>
          </cell>
          <cell r="I1074">
            <v>42.731943999999999</v>
          </cell>
          <cell r="J1074" t="str">
            <v>034</v>
          </cell>
        </row>
        <row r="1075">
          <cell r="A1075" t="str">
            <v>31493</v>
          </cell>
          <cell r="B1075" t="str">
            <v>GUILLEN</v>
          </cell>
          <cell r="C1075" t="str">
            <v>A-226 PK: 27,8</v>
          </cell>
          <cell r="D1075" t="str">
            <v>CEDRILLAS</v>
          </cell>
          <cell r="E1075" t="str">
            <v>TERUEL</v>
          </cell>
          <cell r="F1075" t="str">
            <v>44147</v>
          </cell>
          <cell r="G1075" t="str">
            <v>978774042</v>
          </cell>
          <cell r="H1075">
            <v>-0.84879400000000005</v>
          </cell>
          <cell r="I1075">
            <v>40.438144999999999</v>
          </cell>
          <cell r="J1075" t="str">
            <v>034</v>
          </cell>
        </row>
        <row r="1076">
          <cell r="A1076" t="str">
            <v>31494</v>
          </cell>
          <cell r="B1076" t="str">
            <v>EL CASETON</v>
          </cell>
          <cell r="C1076" t="str">
            <v>N-125 PK: 5,6</v>
          </cell>
          <cell r="D1076" t="str">
            <v>ZARAGOZA</v>
          </cell>
          <cell r="E1076" t="str">
            <v>ZARAGOZA</v>
          </cell>
          <cell r="F1076" t="str">
            <v>50190</v>
          </cell>
          <cell r="G1076" t="str">
            <v>976316202</v>
          </cell>
          <cell r="H1076">
            <v>-0.98266699999999996</v>
          </cell>
          <cell r="I1076">
            <v>41.664385000000003</v>
          </cell>
          <cell r="J1076" t="str">
            <v>034</v>
          </cell>
        </row>
        <row r="1077">
          <cell r="A1077" t="str">
            <v>31500</v>
          </cell>
          <cell r="B1077" t="str">
            <v>LA PILARICA</v>
          </cell>
          <cell r="C1077" t="str">
            <v>PASEO JUAN CARLOS I, 113</v>
          </cell>
          <cell r="D1077" t="str">
            <v>VALLADOLID</v>
          </cell>
          <cell r="E1077" t="str">
            <v>VALLADOLID</v>
          </cell>
          <cell r="F1077" t="str">
            <v>47011</v>
          </cell>
          <cell r="G1077" t="str">
            <v>983207802/653039625</v>
          </cell>
          <cell r="H1077">
            <v>-4.7044829999999997</v>
          </cell>
          <cell r="I1077">
            <v>41.651865000000001</v>
          </cell>
          <cell r="J1077" t="str">
            <v>034</v>
          </cell>
        </row>
        <row r="1078">
          <cell r="A1078" t="str">
            <v>31506</v>
          </cell>
          <cell r="B1078" t="str">
            <v>ESUCARTO</v>
          </cell>
          <cell r="C1078" t="str">
            <v>POZO DE LAS NIEVES, 30  C/V EBANISTERIA, S/N</v>
          </cell>
          <cell r="D1078" t="str">
            <v>TORREJON DE ARDOZ</v>
          </cell>
          <cell r="E1078" t="str">
            <v>MADRID</v>
          </cell>
          <cell r="F1078" t="str">
            <v>28850</v>
          </cell>
          <cell r="G1078" t="str">
            <v>916773725</v>
          </cell>
          <cell r="H1078">
            <v>-3.4626769999999998</v>
          </cell>
          <cell r="I1078">
            <v>40.445304</v>
          </cell>
          <cell r="J1078" t="str">
            <v>034</v>
          </cell>
        </row>
        <row r="1079">
          <cell r="A1079" t="str">
            <v>31522</v>
          </cell>
          <cell r="B1079" t="str">
            <v>SAN PEDRO DE NOS</v>
          </cell>
          <cell r="C1079" t="str">
            <v>N-VI PK: 586,8</v>
          </cell>
          <cell r="D1079" t="str">
            <v>OLEIROS</v>
          </cell>
          <cell r="E1079" t="str">
            <v>LA CORUÑA</v>
          </cell>
          <cell r="F1079" t="str">
            <v>15173</v>
          </cell>
          <cell r="G1079" t="str">
            <v>981611137/981610407</v>
          </cell>
          <cell r="H1079">
            <v>-8.3388589999999994</v>
          </cell>
          <cell r="I1079">
            <v>43.323675999999999</v>
          </cell>
          <cell r="J1079" t="str">
            <v>034</v>
          </cell>
        </row>
        <row r="1080">
          <cell r="A1080" t="str">
            <v>31527</v>
          </cell>
          <cell r="B1080" t="str">
            <v>S'AGARO</v>
          </cell>
          <cell r="C1080" t="str">
            <v>C-253 PK: 41,3</v>
          </cell>
          <cell r="D1080" t="str">
            <v>SAN FELIU DE GUIXOLS</v>
          </cell>
          <cell r="E1080" t="str">
            <v>GERONA</v>
          </cell>
          <cell r="F1080" t="str">
            <v>17220</v>
          </cell>
          <cell r="G1080" t="str">
            <v>972322747/972821248</v>
          </cell>
          <cell r="H1080">
            <v>3.046891</v>
          </cell>
          <cell r="I1080">
            <v>41.791575000000002</v>
          </cell>
          <cell r="J1080" t="str">
            <v>034</v>
          </cell>
        </row>
        <row r="1081">
          <cell r="A1081" t="str">
            <v>31532</v>
          </cell>
          <cell r="B1081" t="str">
            <v>LLOBREGAT</v>
          </cell>
          <cell r="C1081" t="str">
            <v>AP-7 PK: 165,5</v>
          </cell>
          <cell r="D1081" t="str">
            <v>CASTELLBISBAL</v>
          </cell>
          <cell r="E1081" t="str">
            <v>BARCELONA</v>
          </cell>
          <cell r="F1081" t="str">
            <v>08755</v>
          </cell>
          <cell r="G1081" t="str">
            <v>937720233/934018800</v>
          </cell>
          <cell r="H1081">
            <v>1.9787220000000001</v>
          </cell>
          <cell r="I1081">
            <v>41.464860999999999</v>
          </cell>
          <cell r="J1081" t="str">
            <v>034</v>
          </cell>
        </row>
        <row r="1082">
          <cell r="A1082" t="str">
            <v>31536</v>
          </cell>
          <cell r="B1082" t="str">
            <v>GANOSA</v>
          </cell>
          <cell r="C1082" t="str">
            <v>HERMANOS GARCIA NOBLEJAS, 35</v>
          </cell>
          <cell r="D1082" t="str">
            <v>MADRID</v>
          </cell>
          <cell r="E1082" t="str">
            <v>MADRID</v>
          </cell>
          <cell r="F1082" t="str">
            <v>28037</v>
          </cell>
          <cell r="G1082" t="str">
            <v>913774199</v>
          </cell>
          <cell r="H1082">
            <v>-3.6339999999999999</v>
          </cell>
          <cell r="I1082">
            <v>40.432805999999999</v>
          </cell>
          <cell r="J1082" t="str">
            <v>034</v>
          </cell>
        </row>
        <row r="1083">
          <cell r="A1083" t="str">
            <v>31537</v>
          </cell>
          <cell r="B1083" t="str">
            <v>BENICARLO II</v>
          </cell>
          <cell r="C1083" t="str">
            <v>AP-7 PK: 358,2</v>
          </cell>
          <cell r="D1083" t="str">
            <v>BENICARLO</v>
          </cell>
          <cell r="E1083" t="str">
            <v>CASTELLON</v>
          </cell>
          <cell r="F1083" t="str">
            <v>12580</v>
          </cell>
          <cell r="G1083" t="str">
            <v>964471986/964460618</v>
          </cell>
          <cell r="H1083">
            <v>0.406586</v>
          </cell>
          <cell r="I1083">
            <v>40.460203999999997</v>
          </cell>
          <cell r="J1083" t="str">
            <v>034</v>
          </cell>
        </row>
        <row r="1084">
          <cell r="A1084" t="str">
            <v>31538</v>
          </cell>
          <cell r="B1084" t="str">
            <v>BENICARLO I</v>
          </cell>
          <cell r="C1084" t="str">
            <v>AP-7 PK: 358,2</v>
          </cell>
          <cell r="D1084" t="str">
            <v>BENICARLO</v>
          </cell>
          <cell r="E1084" t="str">
            <v>CASTELLON</v>
          </cell>
          <cell r="F1084" t="str">
            <v>12580</v>
          </cell>
          <cell r="G1084" t="str">
            <v>964471986</v>
          </cell>
          <cell r="H1084">
            <v>0.40649999999999997</v>
          </cell>
          <cell r="I1084">
            <v>40.458167000000003</v>
          </cell>
          <cell r="J1084" t="str">
            <v>034</v>
          </cell>
        </row>
        <row r="1085">
          <cell r="A1085" t="str">
            <v>31542</v>
          </cell>
          <cell r="B1085" t="str">
            <v>PETROCAR</v>
          </cell>
          <cell r="C1085" t="str">
            <v>A-1 PK: 29,1</v>
          </cell>
          <cell r="D1085" t="str">
            <v>COLMENAR VIEJO</v>
          </cell>
          <cell r="E1085" t="str">
            <v>MADRID</v>
          </cell>
          <cell r="F1085" t="str">
            <v>28770</v>
          </cell>
          <cell r="G1085" t="str">
            <v>916570284</v>
          </cell>
          <cell r="H1085">
            <v>-3.5908060000000002</v>
          </cell>
          <cell r="I1085">
            <v>40.633721999999999</v>
          </cell>
          <cell r="J1085" t="str">
            <v>034</v>
          </cell>
        </row>
        <row r="1086">
          <cell r="A1086" t="str">
            <v>31545</v>
          </cell>
          <cell r="B1086" t="str">
            <v>ALCONERA</v>
          </cell>
          <cell r="C1086" t="str">
            <v>POBLADURA DEL VALLE, 31</v>
          </cell>
          <cell r="D1086" t="str">
            <v>MADRID</v>
          </cell>
          <cell r="E1086" t="str">
            <v>MADRID</v>
          </cell>
          <cell r="F1086" t="str">
            <v>28037</v>
          </cell>
          <cell r="G1086" t="str">
            <v>913241500</v>
          </cell>
          <cell r="H1086">
            <v>-3.6178059999999999</v>
          </cell>
          <cell r="I1086">
            <v>40.427194</v>
          </cell>
          <cell r="J1086" t="str">
            <v>034</v>
          </cell>
        </row>
        <row r="1087">
          <cell r="A1087" t="str">
            <v>31573</v>
          </cell>
          <cell r="B1087" t="str">
            <v>EMPORDA</v>
          </cell>
          <cell r="C1087" t="str">
            <v>AP-7 PK: 35</v>
          </cell>
          <cell r="D1087" t="str">
            <v>GARRIGAS</v>
          </cell>
          <cell r="E1087" t="str">
            <v>GERONA</v>
          </cell>
          <cell r="F1087" t="str">
            <v>17476</v>
          </cell>
          <cell r="G1087" t="str">
            <v>972560108</v>
          </cell>
          <cell r="H1087">
            <v>2.9318059999999999</v>
          </cell>
          <cell r="I1087">
            <v>42.173833000000002</v>
          </cell>
          <cell r="J1087" t="str">
            <v>034</v>
          </cell>
        </row>
        <row r="1088">
          <cell r="A1088" t="str">
            <v>31575</v>
          </cell>
          <cell r="B1088" t="str">
            <v>CRUCE DE ESPEJA</v>
          </cell>
          <cell r="C1088" t="str">
            <v>N-620 PK: 341</v>
          </cell>
          <cell r="D1088" t="str">
            <v>ESPEJA</v>
          </cell>
          <cell r="E1088" t="str">
            <v>SALAMANCA</v>
          </cell>
          <cell r="F1088" t="str">
            <v>37497</v>
          </cell>
          <cell r="G1088" t="str">
            <v>923483908/679203637</v>
          </cell>
          <cell r="H1088">
            <v>-6.7075279999999999</v>
          </cell>
          <cell r="I1088">
            <v>40.590888999999997</v>
          </cell>
          <cell r="J1088" t="str">
            <v>034</v>
          </cell>
        </row>
        <row r="1089">
          <cell r="A1089" t="str">
            <v>31592</v>
          </cell>
          <cell r="B1089" t="str">
            <v>VILLECA I</v>
          </cell>
          <cell r="C1089" t="str">
            <v>M-402 PK: 3,5</v>
          </cell>
          <cell r="D1089" t="str">
            <v>LEGANES</v>
          </cell>
          <cell r="E1089" t="str">
            <v>MADRID</v>
          </cell>
          <cell r="F1089" t="str">
            <v>28914</v>
          </cell>
          <cell r="G1089" t="str">
            <v>916888888</v>
          </cell>
          <cell r="H1089">
            <v>-3.7432189999999999</v>
          </cell>
          <cell r="I1089">
            <v>40.329898999999997</v>
          </cell>
          <cell r="J1089" t="str">
            <v>034</v>
          </cell>
        </row>
        <row r="1090">
          <cell r="A1090" t="str">
            <v>31599</v>
          </cell>
          <cell r="B1090" t="str">
            <v>PINA I</v>
          </cell>
          <cell r="C1090" t="str">
            <v>AP-2 PK: 47,7</v>
          </cell>
          <cell r="D1090" t="str">
            <v>PINA DE EBRO</v>
          </cell>
          <cell r="E1090" t="str">
            <v>ZARAGOZA</v>
          </cell>
          <cell r="F1090" t="str">
            <v>50750</v>
          </cell>
          <cell r="G1090" t="str">
            <v>976877357/976165305</v>
          </cell>
          <cell r="H1090">
            <v>-0.39677400000000002</v>
          </cell>
          <cell r="I1090">
            <v>41.526269999999997</v>
          </cell>
          <cell r="J1090" t="str">
            <v>034</v>
          </cell>
        </row>
        <row r="1091">
          <cell r="A1091" t="str">
            <v>31600</v>
          </cell>
          <cell r="B1091" t="str">
            <v>PINA II</v>
          </cell>
          <cell r="C1091" t="str">
            <v>AP-2 PK: 47,7</v>
          </cell>
          <cell r="D1091" t="str">
            <v>PINA DE EBRO</v>
          </cell>
          <cell r="E1091" t="str">
            <v>ZARAGOZA</v>
          </cell>
          <cell r="F1091" t="str">
            <v>50750</v>
          </cell>
          <cell r="G1091" t="str">
            <v>976165305/976165361</v>
          </cell>
          <cell r="H1091">
            <v>-0.39530599999999999</v>
          </cell>
          <cell r="I1091">
            <v>41.524250000000002</v>
          </cell>
          <cell r="J1091" t="str">
            <v>034</v>
          </cell>
        </row>
        <row r="1092">
          <cell r="A1092" t="str">
            <v>31606</v>
          </cell>
          <cell r="B1092" t="str">
            <v>ENTRESIERRAS</v>
          </cell>
          <cell r="C1092" t="str">
            <v>M-607 PK: 45</v>
          </cell>
          <cell r="D1092" t="str">
            <v>MANZANARES EL REAL</v>
          </cell>
          <cell r="E1092" t="str">
            <v>MADRID</v>
          </cell>
          <cell r="F1092" t="str">
            <v>28410</v>
          </cell>
          <cell r="G1092" t="str">
            <v>918574208</v>
          </cell>
          <cell r="H1092">
            <v>-3.9022160000000001</v>
          </cell>
          <cell r="I1092">
            <v>40.688498000000003</v>
          </cell>
          <cell r="J1092" t="str">
            <v>034</v>
          </cell>
        </row>
        <row r="1093">
          <cell r="A1093" t="str">
            <v>31609</v>
          </cell>
          <cell r="B1093" t="str">
            <v>MARTORELL</v>
          </cell>
          <cell r="C1093" t="str">
            <v>N-II PK: 591,3</v>
          </cell>
          <cell r="D1093" t="str">
            <v>MARTORELL</v>
          </cell>
          <cell r="E1093" t="str">
            <v>BARCELONA</v>
          </cell>
          <cell r="F1093" t="str">
            <v>08760</v>
          </cell>
          <cell r="G1093" t="str">
            <v>937753720</v>
          </cell>
          <cell r="H1093">
            <v>1.948361</v>
          </cell>
          <cell r="I1093">
            <v>41.464778000000003</v>
          </cell>
          <cell r="J1093" t="str">
            <v>034</v>
          </cell>
        </row>
        <row r="1094">
          <cell r="A1094" t="str">
            <v>31610</v>
          </cell>
          <cell r="B1094" t="str">
            <v>MOGOLLON</v>
          </cell>
          <cell r="C1094" t="str">
            <v>N-433 PK: 17,800000000000001</v>
          </cell>
          <cell r="D1094" t="str">
            <v>EL CASTILLO DE LAS GUARDAS</v>
          </cell>
          <cell r="E1094" t="str">
            <v>SEVILLA</v>
          </cell>
          <cell r="F1094" t="str">
            <v>41890</v>
          </cell>
          <cell r="G1094" t="str">
            <v>955940271</v>
          </cell>
          <cell r="H1094">
            <v>-6.3001230000000001</v>
          </cell>
          <cell r="I1094">
            <v>37.705905999999999</v>
          </cell>
          <cell r="J1094" t="str">
            <v>034</v>
          </cell>
        </row>
        <row r="1095">
          <cell r="A1095" t="str">
            <v>31612</v>
          </cell>
          <cell r="B1095" t="str">
            <v>MARTIN</v>
          </cell>
          <cell r="C1095" t="str">
            <v>GR-17 PK: 3,1</v>
          </cell>
          <cell r="D1095" t="str">
            <v>HUETOR-VEGA</v>
          </cell>
          <cell r="E1095" t="str">
            <v>GRANADA</v>
          </cell>
          <cell r="F1095" t="str">
            <v>18198</v>
          </cell>
          <cell r="G1095" t="str">
            <v>958500114</v>
          </cell>
          <cell r="H1095">
            <v>-3.5778889999999999</v>
          </cell>
          <cell r="I1095">
            <v>37.147832999999999</v>
          </cell>
          <cell r="J1095" t="str">
            <v>034</v>
          </cell>
        </row>
        <row r="1096">
          <cell r="A1096" t="str">
            <v>31613</v>
          </cell>
          <cell r="B1096" t="str">
            <v>BALAFIA</v>
          </cell>
          <cell r="C1096" t="str">
            <v>CORTS CATALANES, 60</v>
          </cell>
          <cell r="D1096" t="str">
            <v>LERIDA</v>
          </cell>
          <cell r="E1096" t="str">
            <v>LERIDA</v>
          </cell>
          <cell r="F1096" t="str">
            <v>25005</v>
          </cell>
          <cell r="G1096" t="str">
            <v>973244036</v>
          </cell>
          <cell r="H1096">
            <v>0.62407599999999996</v>
          </cell>
          <cell r="I1096">
            <v>41.627974000000002</v>
          </cell>
          <cell r="J1096" t="str">
            <v>034</v>
          </cell>
        </row>
        <row r="1097">
          <cell r="A1097" t="str">
            <v>31626</v>
          </cell>
          <cell r="B1097" t="str">
            <v>SAN SIMON I</v>
          </cell>
          <cell r="C1097" t="str">
            <v>AP-9 PK: 144</v>
          </cell>
          <cell r="D1097" t="str">
            <v>VILABOA</v>
          </cell>
          <cell r="E1097" t="str">
            <v>PONTEVEDRA</v>
          </cell>
          <cell r="F1097" t="str">
            <v>36141</v>
          </cell>
          <cell r="G1097" t="str">
            <v>986672719</v>
          </cell>
          <cell r="H1097">
            <v>-8.6628059999999998</v>
          </cell>
          <cell r="I1097">
            <v>42.3185</v>
          </cell>
          <cell r="J1097" t="str">
            <v>034</v>
          </cell>
        </row>
        <row r="1098">
          <cell r="A1098" t="str">
            <v>31628</v>
          </cell>
          <cell r="B1098" t="str">
            <v>PIO XII</v>
          </cell>
          <cell r="C1098" t="str">
            <v>SANCHO RAMIREZ, 2</v>
          </cell>
          <cell r="D1098" t="str">
            <v>PAMPLONA</v>
          </cell>
          <cell r="E1098" t="str">
            <v>NAVARRA</v>
          </cell>
          <cell r="F1098" t="str">
            <v>31008</v>
          </cell>
          <cell r="G1098" t="str">
            <v>948255829/948173566</v>
          </cell>
          <cell r="H1098">
            <v>-1.6616109999999999</v>
          </cell>
          <cell r="I1098">
            <v>42.806832999999997</v>
          </cell>
          <cell r="J1098" t="str">
            <v>034</v>
          </cell>
        </row>
        <row r="1099">
          <cell r="A1099" t="str">
            <v>31629</v>
          </cell>
          <cell r="B1099" t="str">
            <v>SAN SIMON II</v>
          </cell>
          <cell r="C1099" t="str">
            <v>AP-9 PK: 144</v>
          </cell>
          <cell r="D1099" t="str">
            <v>VILABOA</v>
          </cell>
          <cell r="E1099" t="str">
            <v>PONTEVEDRA</v>
          </cell>
          <cell r="F1099" t="str">
            <v>36141</v>
          </cell>
          <cell r="G1099" t="str">
            <v>986672719</v>
          </cell>
          <cell r="H1099">
            <v>-8.6622219999999999</v>
          </cell>
          <cell r="I1099">
            <v>42.317667</v>
          </cell>
          <cell r="J1099" t="str">
            <v>034</v>
          </cell>
        </row>
        <row r="1100">
          <cell r="A1100" t="str">
            <v>31631</v>
          </cell>
          <cell r="B1100" t="str">
            <v>BRIVIESCA I</v>
          </cell>
          <cell r="C1100" t="str">
            <v>AP-1 PK: 35,5</v>
          </cell>
          <cell r="D1100" t="str">
            <v>BRIVIESCA</v>
          </cell>
          <cell r="E1100" t="str">
            <v>BURGOS</v>
          </cell>
          <cell r="F1100" t="str">
            <v>09240</v>
          </cell>
          <cell r="G1100" t="str">
            <v>947592601/947592600</v>
          </cell>
          <cell r="H1100">
            <v>-3.334111</v>
          </cell>
          <cell r="I1100">
            <v>42.526027999999997</v>
          </cell>
          <cell r="J1100" t="str">
            <v>034</v>
          </cell>
        </row>
        <row r="1101">
          <cell r="A1101" t="str">
            <v>31632</v>
          </cell>
          <cell r="B1101" t="str">
            <v>BRIVIESCA II</v>
          </cell>
          <cell r="C1101" t="str">
            <v>AP-1 PK: 35,5</v>
          </cell>
          <cell r="D1101" t="str">
            <v>BRIVIESCA</v>
          </cell>
          <cell r="E1101" t="str">
            <v>BURGOS</v>
          </cell>
          <cell r="F1101" t="str">
            <v>09240</v>
          </cell>
          <cell r="G1101" t="str">
            <v>947591190</v>
          </cell>
          <cell r="H1101">
            <v>-3.3320829999999999</v>
          </cell>
          <cell r="I1101">
            <v>42.528860999999999</v>
          </cell>
          <cell r="J1101" t="str">
            <v>034</v>
          </cell>
        </row>
        <row r="1102">
          <cell r="A1102" t="str">
            <v>31671</v>
          </cell>
          <cell r="B1102" t="str">
            <v>TOCALU</v>
          </cell>
          <cell r="C1102" t="str">
            <v>A-2622 PK: 20</v>
          </cell>
          <cell r="D1102" t="str">
            <v>RIBERA ALTA</v>
          </cell>
          <cell r="E1102" t="str">
            <v>ALAVA</v>
          </cell>
          <cell r="F1102" t="str">
            <v>01428</v>
          </cell>
          <cell r="G1102" t="str">
            <v>945362026</v>
          </cell>
          <cell r="H1102">
            <v>-2.9019439999999999</v>
          </cell>
          <cell r="I1102">
            <v>42.811250000000001</v>
          </cell>
          <cell r="J1102" t="str">
            <v>034</v>
          </cell>
        </row>
        <row r="1103">
          <cell r="A1103" t="str">
            <v>31678</v>
          </cell>
          <cell r="B1103" t="str">
            <v>TARRAGONA</v>
          </cell>
          <cell r="C1103" t="str">
            <v>N-420 PK: 867</v>
          </cell>
          <cell r="D1103" t="str">
            <v>TARRAGONA</v>
          </cell>
          <cell r="E1103" t="str">
            <v>TARRAGONA</v>
          </cell>
          <cell r="F1103" t="str">
            <v>43006</v>
          </cell>
          <cell r="G1103" t="str">
            <v>977551233/977546802</v>
          </cell>
          <cell r="H1103">
            <v>1.2124440000000001</v>
          </cell>
          <cell r="I1103">
            <v>41.124361</v>
          </cell>
          <cell r="J1103" t="str">
            <v>034</v>
          </cell>
        </row>
        <row r="1104">
          <cell r="A1104" t="str">
            <v>31688</v>
          </cell>
          <cell r="B1104" t="str">
            <v>AMEIXEIRA NORTE</v>
          </cell>
          <cell r="C1104" t="str">
            <v>AP-9 PK: 39,5</v>
          </cell>
          <cell r="D1104" t="str">
            <v>ORDENES</v>
          </cell>
          <cell r="E1104" t="str">
            <v>LA CORUÑA</v>
          </cell>
          <cell r="F1104" t="str">
            <v>15680</v>
          </cell>
          <cell r="G1104" t="str">
            <v>981682604</v>
          </cell>
          <cell r="H1104">
            <v>-8.3516110000000001</v>
          </cell>
          <cell r="I1104">
            <v>43.097721999999997</v>
          </cell>
          <cell r="J1104" t="str">
            <v>034</v>
          </cell>
        </row>
        <row r="1105">
          <cell r="A1105" t="str">
            <v>31689</v>
          </cell>
          <cell r="B1105" t="str">
            <v>AMEIXEIRA SUR</v>
          </cell>
          <cell r="C1105" t="str">
            <v>AP-9 PK: 39,5</v>
          </cell>
          <cell r="D1105" t="str">
            <v>ORDENES</v>
          </cell>
          <cell r="E1105" t="str">
            <v>LA CORUÑA</v>
          </cell>
          <cell r="F1105" t="str">
            <v>15680</v>
          </cell>
          <cell r="G1105" t="str">
            <v>981680783</v>
          </cell>
          <cell r="H1105">
            <v>-8.3491389999999992</v>
          </cell>
          <cell r="I1105">
            <v>43.099639000000003</v>
          </cell>
          <cell r="J1105" t="str">
            <v>034</v>
          </cell>
        </row>
        <row r="1106">
          <cell r="A1106" t="str">
            <v>31714</v>
          </cell>
          <cell r="B1106" t="str">
            <v>VALLES NORTE</v>
          </cell>
          <cell r="C1106" t="str">
            <v>AP-7 PK: 144</v>
          </cell>
          <cell r="D1106" t="str">
            <v>SANTA PERPETUA DE MOGUDA</v>
          </cell>
          <cell r="E1106" t="str">
            <v>BARCELONA</v>
          </cell>
          <cell r="F1106" t="str">
            <v>08130</v>
          </cell>
          <cell r="G1106" t="str">
            <v>935740559/699155626</v>
          </cell>
          <cell r="H1106">
            <v>2.1680830000000002</v>
          </cell>
          <cell r="I1106">
            <v>41.526139000000001</v>
          </cell>
          <cell r="J1106" t="str">
            <v>034</v>
          </cell>
        </row>
        <row r="1107">
          <cell r="A1107" t="str">
            <v>31716</v>
          </cell>
          <cell r="B1107" t="str">
            <v>AMEYUGO I</v>
          </cell>
          <cell r="C1107" t="str">
            <v>AP-1 PK: 63,5</v>
          </cell>
          <cell r="D1107" t="str">
            <v>AMEYUGO</v>
          </cell>
          <cell r="E1107" t="str">
            <v>BURGOS</v>
          </cell>
          <cell r="F1107" t="str">
            <v>09219</v>
          </cell>
          <cell r="G1107" t="str">
            <v>947344393/947344391</v>
          </cell>
          <cell r="H1107">
            <v>-3.068028</v>
          </cell>
          <cell r="I1107">
            <v>42.651972000000001</v>
          </cell>
          <cell r="J1107" t="str">
            <v>034</v>
          </cell>
        </row>
        <row r="1108">
          <cell r="A1108" t="str">
            <v>31717</v>
          </cell>
          <cell r="B1108" t="str">
            <v>AMEYUGO II</v>
          </cell>
          <cell r="C1108" t="str">
            <v>AP-1 PK: 63,5</v>
          </cell>
          <cell r="D1108" t="str">
            <v>AMEYUGO</v>
          </cell>
          <cell r="E1108" t="str">
            <v>BURGOS</v>
          </cell>
          <cell r="F1108" t="str">
            <v>09219</v>
          </cell>
          <cell r="G1108" t="str">
            <v>947354234/947344392</v>
          </cell>
          <cell r="H1108">
            <v>-3.0696669999999999</v>
          </cell>
          <cell r="I1108">
            <v>42.650610999999998</v>
          </cell>
          <cell r="J1108" t="str">
            <v>034</v>
          </cell>
        </row>
        <row r="1109">
          <cell r="A1109" t="str">
            <v>31731</v>
          </cell>
          <cell r="B1109" t="str">
            <v>ESTACION DE AUTOBUSES DE ALBACETE</v>
          </cell>
          <cell r="C1109" t="str">
            <v>FEDERICO GARCIA LORCA, 5</v>
          </cell>
          <cell r="D1109" t="str">
            <v>ALBACETE</v>
          </cell>
          <cell r="E1109" t="str">
            <v>ALBACETE</v>
          </cell>
          <cell r="F1109" t="str">
            <v>02001</v>
          </cell>
          <cell r="G1109" t="str">
            <v>967216012</v>
          </cell>
          <cell r="H1109">
            <v>-1.8463609999999999</v>
          </cell>
          <cell r="I1109">
            <v>38.997722000000003</v>
          </cell>
          <cell r="J1109" t="str">
            <v>034</v>
          </cell>
        </row>
        <row r="1110">
          <cell r="A1110" t="str">
            <v>31741</v>
          </cell>
          <cell r="B1110" t="str">
            <v>CALDAS DE LUNA</v>
          </cell>
          <cell r="C1110" t="str">
            <v>AP-66 PK: 89</v>
          </cell>
          <cell r="D1110" t="str">
            <v>CALDAS DE LUNA</v>
          </cell>
          <cell r="E1110" t="str">
            <v>LEON</v>
          </cell>
          <cell r="F1110" t="str">
            <v>24146</v>
          </cell>
          <cell r="G1110" t="str">
            <v>987597795</v>
          </cell>
          <cell r="H1110">
            <v>-5.8565829999999997</v>
          </cell>
          <cell r="I1110">
            <v>42.928972000000002</v>
          </cell>
          <cell r="J1110" t="str">
            <v>034</v>
          </cell>
        </row>
        <row r="1111">
          <cell r="A1111" t="str">
            <v>31770</v>
          </cell>
          <cell r="B1111" t="str">
            <v>VILLALBA II</v>
          </cell>
          <cell r="C1111" t="str">
            <v>AP-6 PK: 42,3</v>
          </cell>
          <cell r="D1111" t="str">
            <v>SAN LORENZO DE EL ESCORIAL</v>
          </cell>
          <cell r="E1111" t="str">
            <v>MADRID</v>
          </cell>
          <cell r="F1111" t="str">
            <v>28200</v>
          </cell>
          <cell r="G1111" t="str">
            <v>918493223/918406748</v>
          </cell>
          <cell r="H1111">
            <v>-4.0391110000000001</v>
          </cell>
          <cell r="I1111">
            <v>40.642583000000002</v>
          </cell>
          <cell r="J1111" t="str">
            <v>034</v>
          </cell>
        </row>
        <row r="1112">
          <cell r="A1112" t="str">
            <v>31781</v>
          </cell>
          <cell r="B1112" t="str">
            <v>P.D. BOTAFOC IBIZA</v>
          </cell>
          <cell r="C1112" t="str">
            <v>PASEO JUAN CARLOS I</v>
          </cell>
          <cell r="D1112" t="str">
            <v>IBIZA</v>
          </cell>
          <cell r="E1112" t="str">
            <v>BALEARES</v>
          </cell>
          <cell r="F1112" t="str">
            <v>07800</v>
          </cell>
          <cell r="G1112" t="str">
            <v>971312231</v>
          </cell>
          <cell r="H1112">
            <v>1.4487939999999999</v>
          </cell>
          <cell r="I1112">
            <v>38.911096999999998</v>
          </cell>
          <cell r="J1112" t="str">
            <v>034</v>
          </cell>
        </row>
        <row r="1113">
          <cell r="A1113" t="str">
            <v>31790</v>
          </cell>
          <cell r="B1113" t="str">
            <v>LA SOLANA</v>
          </cell>
          <cell r="C1113" t="str">
            <v>N-430 PK: 376,2</v>
          </cell>
          <cell r="D1113" t="str">
            <v>LA SOLANA</v>
          </cell>
          <cell r="E1113" t="str">
            <v>CIUDAD REAL</v>
          </cell>
          <cell r="F1113" t="str">
            <v>13240</v>
          </cell>
          <cell r="G1113" t="str">
            <v>926633660/615563583</v>
          </cell>
          <cell r="H1113">
            <v>-3.2525279999999999</v>
          </cell>
          <cell r="I1113">
            <v>38.944693999999998</v>
          </cell>
          <cell r="J1113" t="str">
            <v>034</v>
          </cell>
        </row>
        <row r="1114">
          <cell r="A1114" t="str">
            <v>31792</v>
          </cell>
          <cell r="B1114" t="str">
            <v>PUERTO DEPORTIVO S'ESTANYOL</v>
          </cell>
          <cell r="C1114" t="str">
            <v>VIA MEDITERRANEO, S/N</v>
          </cell>
          <cell r="D1114" t="str">
            <v>LLUCHMAYOR</v>
          </cell>
          <cell r="E1114" t="str">
            <v>BALEARES</v>
          </cell>
          <cell r="F1114" t="str">
            <v>07620</v>
          </cell>
          <cell r="H1114">
            <v>2.895222</v>
          </cell>
          <cell r="I1114">
            <v>39.458799999999997</v>
          </cell>
          <cell r="J1114" t="str">
            <v>034</v>
          </cell>
        </row>
        <row r="1115">
          <cell r="A1115" t="str">
            <v>33002</v>
          </cell>
          <cell r="B1115" t="str">
            <v>PRENDES</v>
          </cell>
          <cell r="C1115" t="str">
            <v>AS-19 PK: 9,6</v>
          </cell>
          <cell r="D1115" t="str">
            <v>CARREÑO</v>
          </cell>
          <cell r="E1115" t="str">
            <v>ASTURIAS</v>
          </cell>
          <cell r="F1115" t="str">
            <v>33438</v>
          </cell>
          <cell r="G1115" t="str">
            <v>985887848</v>
          </cell>
          <cell r="H1115">
            <v>-5.7682929999999999</v>
          </cell>
          <cell r="I1115">
            <v>43.554772</v>
          </cell>
          <cell r="J1115" t="str">
            <v>034</v>
          </cell>
        </row>
        <row r="1116">
          <cell r="A1116" t="str">
            <v>33015</v>
          </cell>
          <cell r="B1116" t="str">
            <v>ADANERO I</v>
          </cell>
          <cell r="C1116" t="str">
            <v>A-6 PK: 111</v>
          </cell>
          <cell r="D1116" t="str">
            <v>ADANERO</v>
          </cell>
          <cell r="E1116" t="str">
            <v>AVILA</v>
          </cell>
          <cell r="F1116" t="str">
            <v>05296</v>
          </cell>
          <cell r="G1116" t="str">
            <v>920307054/920307037</v>
          </cell>
          <cell r="H1116">
            <v>-4.6141120000000004</v>
          </cell>
          <cell r="I1116">
            <v>40.955641999999997</v>
          </cell>
          <cell r="J1116" t="str">
            <v>034</v>
          </cell>
        </row>
        <row r="1117">
          <cell r="A1117" t="str">
            <v>33037</v>
          </cell>
          <cell r="B1117" t="str">
            <v>BAILEN</v>
          </cell>
          <cell r="C1117" t="str">
            <v>A-4 PK: 291,5</v>
          </cell>
          <cell r="D1117" t="str">
            <v>BAILEN</v>
          </cell>
          <cell r="E1117" t="str">
            <v>JAEN</v>
          </cell>
          <cell r="F1117" t="str">
            <v>23710</v>
          </cell>
          <cell r="G1117" t="str">
            <v>953671404/958601641</v>
          </cell>
          <cell r="H1117">
            <v>-3.754813</v>
          </cell>
          <cell r="I1117">
            <v>38.125816999999998</v>
          </cell>
          <cell r="J1117" t="str">
            <v>034</v>
          </cell>
        </row>
        <row r="1118">
          <cell r="A1118" t="str">
            <v>33039</v>
          </cell>
          <cell r="B1118" t="str">
            <v>LAS PALMERAS</v>
          </cell>
          <cell r="C1118" t="str">
            <v>N-332 PK: 221,6</v>
          </cell>
          <cell r="D1118" t="str">
            <v>GANDIA</v>
          </cell>
          <cell r="E1118" t="str">
            <v>VALENCIA</v>
          </cell>
          <cell r="F1118" t="str">
            <v>46700</v>
          </cell>
          <cell r="G1118" t="str">
            <v>962865250/962871842</v>
          </cell>
          <cell r="H1118">
            <v>-0.17397699999999999</v>
          </cell>
          <cell r="I1118">
            <v>38.964176999999999</v>
          </cell>
          <cell r="J1118" t="str">
            <v>034</v>
          </cell>
        </row>
        <row r="1119">
          <cell r="A1119" t="str">
            <v>33046</v>
          </cell>
          <cell r="B1119" t="str">
            <v>CAMPOL-GODELLA</v>
          </cell>
          <cell r="C1119" t="str">
            <v>V-6044 PK: 1,7</v>
          </cell>
          <cell r="D1119" t="str">
            <v>GODELLA</v>
          </cell>
          <cell r="E1119" t="str">
            <v>VALENCIA</v>
          </cell>
          <cell r="F1119" t="str">
            <v>46110</v>
          </cell>
          <cell r="G1119" t="str">
            <v>963639035/963241110</v>
          </cell>
          <cell r="H1119">
            <v>-0.41516900000000001</v>
          </cell>
          <cell r="I1119">
            <v>39.523336999999998</v>
          </cell>
          <cell r="J1119" t="str">
            <v>034</v>
          </cell>
        </row>
        <row r="1120">
          <cell r="A1120" t="str">
            <v>33052</v>
          </cell>
          <cell r="B1120" t="str">
            <v>CASTILLA</v>
          </cell>
          <cell r="C1120" t="str">
            <v>AVDA. DEL CID, 5</v>
          </cell>
          <cell r="D1120" t="str">
            <v>VALENCIA</v>
          </cell>
          <cell r="E1120" t="str">
            <v>VALENCIA</v>
          </cell>
          <cell r="F1120" t="str">
            <v>46018</v>
          </cell>
          <cell r="G1120" t="str">
            <v>963843088/963856397</v>
          </cell>
          <cell r="H1120">
            <v>-0.39093499999999998</v>
          </cell>
          <cell r="I1120">
            <v>39.466822999999998</v>
          </cell>
          <cell r="J1120" t="str">
            <v>034</v>
          </cell>
        </row>
        <row r="1121">
          <cell r="A1121" t="str">
            <v>33053</v>
          </cell>
          <cell r="B1121" t="str">
            <v>PEDRERO FERNANDEZ</v>
          </cell>
          <cell r="C1121" t="str">
            <v>N-VA PK: 399,6</v>
          </cell>
          <cell r="D1121" t="str">
            <v>BADAJOZ</v>
          </cell>
          <cell r="E1121" t="str">
            <v>BADAJOZ</v>
          </cell>
          <cell r="F1121" t="str">
            <v>06009</v>
          </cell>
          <cell r="G1121" t="str">
            <v>924250312/924232216</v>
          </cell>
          <cell r="H1121">
            <v>-6.9598230000000001</v>
          </cell>
          <cell r="I1121">
            <v>38.872771999999998</v>
          </cell>
          <cell r="J1121" t="str">
            <v>034</v>
          </cell>
        </row>
        <row r="1122">
          <cell r="A1122" t="str">
            <v>33057</v>
          </cell>
          <cell r="B1122" t="str">
            <v>JUAN MANUEL CRIADO</v>
          </cell>
          <cell r="C1122" t="str">
            <v>N-630 PK: 274,8</v>
          </cell>
          <cell r="D1122" t="str">
            <v>ZAMORA</v>
          </cell>
          <cell r="E1122" t="str">
            <v>ZAMORA</v>
          </cell>
          <cell r="F1122" t="str">
            <v>49024</v>
          </cell>
          <cell r="G1122" t="str">
            <v>627472564</v>
          </cell>
          <cell r="H1122">
            <v>-5.7552779999999997</v>
          </cell>
          <cell r="I1122">
            <v>41.521121000000001</v>
          </cell>
          <cell r="J1122" t="str">
            <v>034</v>
          </cell>
        </row>
        <row r="1123">
          <cell r="A1123" t="str">
            <v>33060</v>
          </cell>
          <cell r="B1123" t="str">
            <v>SAN CRISTOBAL</v>
          </cell>
          <cell r="C1123" t="str">
            <v>AS-18 PK: ,1</v>
          </cell>
          <cell r="D1123" t="str">
            <v>OVIEDO</v>
          </cell>
          <cell r="E1123" t="str">
            <v>ASTURIAS</v>
          </cell>
          <cell r="F1123" t="str">
            <v>33011</v>
          </cell>
          <cell r="G1123" t="str">
            <v>985280079</v>
          </cell>
          <cell r="H1123">
            <v>-5.8375500000000002</v>
          </cell>
          <cell r="I1123">
            <v>43.371006000000001</v>
          </cell>
          <cell r="J1123" t="str">
            <v>034</v>
          </cell>
        </row>
        <row r="1124">
          <cell r="A1124" t="str">
            <v>33073</v>
          </cell>
          <cell r="B1124" t="str">
            <v>GASOLI I</v>
          </cell>
          <cell r="C1124" t="str">
            <v>A-42 PK: 57,7</v>
          </cell>
          <cell r="D1124" t="str">
            <v>OLIAS DEL REY</v>
          </cell>
          <cell r="E1124" t="str">
            <v>TOLEDO</v>
          </cell>
          <cell r="F1124" t="str">
            <v>45280</v>
          </cell>
          <cell r="G1124" t="str">
            <v>925490019/687418654</v>
          </cell>
          <cell r="H1124">
            <v>-3.985223</v>
          </cell>
          <cell r="I1124">
            <v>39.958663999999999</v>
          </cell>
          <cell r="J1124" t="str">
            <v>034</v>
          </cell>
        </row>
        <row r="1125">
          <cell r="A1125" t="str">
            <v>33076</v>
          </cell>
          <cell r="B1125" t="str">
            <v>EXGA</v>
          </cell>
          <cell r="C1125" t="str">
            <v>N-120 PK: 660,3</v>
          </cell>
          <cell r="D1125" t="str">
            <v>TAMEIGA</v>
          </cell>
          <cell r="E1125" t="str">
            <v>PONTEVEDRA</v>
          </cell>
          <cell r="F1125" t="str">
            <v>36416</v>
          </cell>
          <cell r="G1125" t="str">
            <v>986332111</v>
          </cell>
          <cell r="H1125">
            <v>-8.6517870000000006</v>
          </cell>
          <cell r="I1125">
            <v>42.193337999999997</v>
          </cell>
          <cell r="J1125" t="str">
            <v>034</v>
          </cell>
        </row>
        <row r="1126">
          <cell r="A1126" t="str">
            <v>33083</v>
          </cell>
          <cell r="B1126" t="str">
            <v>COMTES D'URGELL I</v>
          </cell>
          <cell r="C1126" t="str">
            <v>N-IIA PK: 463,5</v>
          </cell>
          <cell r="D1126" t="str">
            <v>LERIDA</v>
          </cell>
          <cell r="E1126" t="str">
            <v>LERIDA</v>
          </cell>
          <cell r="F1126" t="str">
            <v>25001</v>
          </cell>
          <cell r="G1126" t="str">
            <v>973211364</v>
          </cell>
          <cell r="H1126">
            <v>0.63708299999999995</v>
          </cell>
          <cell r="I1126">
            <v>41.609056000000002</v>
          </cell>
          <cell r="J1126" t="str">
            <v>034</v>
          </cell>
        </row>
        <row r="1127">
          <cell r="A1127" t="str">
            <v>33086</v>
          </cell>
          <cell r="B1127" t="str">
            <v>HEPRASA</v>
          </cell>
          <cell r="C1127" t="str">
            <v>A-62 PK: 116,9</v>
          </cell>
          <cell r="D1127" t="str">
            <v>VALLADOLID</v>
          </cell>
          <cell r="E1127" t="str">
            <v>VALLADOLID</v>
          </cell>
          <cell r="F1127" t="str">
            <v>47009</v>
          </cell>
          <cell r="G1127" t="str">
            <v>983338633/983341941</v>
          </cell>
          <cell r="H1127">
            <v>-4.7013449999999999</v>
          </cell>
          <cell r="I1127">
            <v>41.712617999999999</v>
          </cell>
          <cell r="J1127" t="str">
            <v>034</v>
          </cell>
        </row>
        <row r="1128">
          <cell r="A1128" t="str">
            <v>33093</v>
          </cell>
          <cell r="B1128" t="str">
            <v>ALUCHE</v>
          </cell>
          <cell r="C1128" t="str">
            <v>GENERAL FANJUL, 2</v>
          </cell>
          <cell r="D1128" t="str">
            <v>MADRID</v>
          </cell>
          <cell r="E1128" t="str">
            <v>MADRID</v>
          </cell>
          <cell r="F1128" t="str">
            <v>28044</v>
          </cell>
          <cell r="G1128" t="str">
            <v>917057539</v>
          </cell>
          <cell r="H1128">
            <v>-3.7617500000000001</v>
          </cell>
          <cell r="I1128">
            <v>40.385111000000002</v>
          </cell>
          <cell r="J1128" t="str">
            <v>034</v>
          </cell>
        </row>
        <row r="1129">
          <cell r="A1129" t="str">
            <v>33099</v>
          </cell>
          <cell r="B1129" t="str">
            <v>PARDILLA</v>
          </cell>
          <cell r="C1129" t="str">
            <v>A-1 PK: 146,7</v>
          </cell>
          <cell r="D1129" t="str">
            <v>PARDILLA</v>
          </cell>
          <cell r="E1129" t="str">
            <v>BURGOS</v>
          </cell>
          <cell r="F1129" t="str">
            <v>09462</v>
          </cell>
          <cell r="G1129" t="str">
            <v>947548006/947500767</v>
          </cell>
          <cell r="H1129">
            <v>-3.7055359999999999</v>
          </cell>
          <cell r="I1129">
            <v>41.573155</v>
          </cell>
          <cell r="J1129" t="str">
            <v>034</v>
          </cell>
        </row>
        <row r="1130">
          <cell r="A1130" t="str">
            <v>33103</v>
          </cell>
          <cell r="B1130" t="str">
            <v>NUESTRA SEÑORA DE LAS NIEVES</v>
          </cell>
          <cell r="C1130" t="str">
            <v>A-382 PK: 26,8</v>
          </cell>
          <cell r="D1130" t="str">
            <v>ARCOS DE LA FRONTERA</v>
          </cell>
          <cell r="E1130" t="str">
            <v>CADIZ</v>
          </cell>
          <cell r="F1130" t="str">
            <v>11630</v>
          </cell>
          <cell r="G1130" t="str">
            <v>956720012/697667764</v>
          </cell>
          <cell r="H1130">
            <v>-5.822406</v>
          </cell>
          <cell r="I1130">
            <v>36.747934000000001</v>
          </cell>
          <cell r="J1130" t="str">
            <v>034</v>
          </cell>
        </row>
        <row r="1131">
          <cell r="A1131" t="str">
            <v>33104</v>
          </cell>
          <cell r="B1131" t="str">
            <v>BORDETA</v>
          </cell>
          <cell r="C1131" t="str">
            <v>AVDA. FLIX, 41</v>
          </cell>
          <cell r="D1131" t="str">
            <v>LERIDA</v>
          </cell>
          <cell r="E1131" t="str">
            <v>LERIDA</v>
          </cell>
          <cell r="F1131" t="str">
            <v>25001</v>
          </cell>
          <cell r="G1131" t="str">
            <v>973200958/973202155</v>
          </cell>
          <cell r="H1131">
            <v>0.64077600000000001</v>
          </cell>
          <cell r="I1131">
            <v>41.602083999999998</v>
          </cell>
          <cell r="J1131" t="str">
            <v>034</v>
          </cell>
        </row>
        <row r="1132">
          <cell r="A1132" t="str">
            <v>33107</v>
          </cell>
          <cell r="B1132" t="str">
            <v>MALAGA</v>
          </cell>
          <cell r="C1132" t="str">
            <v>N-340A PK: 241</v>
          </cell>
          <cell r="D1132" t="str">
            <v>MALAGA</v>
          </cell>
          <cell r="E1132" t="str">
            <v>MALAGA</v>
          </cell>
          <cell r="F1132" t="str">
            <v>29004</v>
          </cell>
          <cell r="G1132" t="str">
            <v>952231185</v>
          </cell>
          <cell r="H1132">
            <v>-4.4595880000000001</v>
          </cell>
          <cell r="I1132">
            <v>36.688505999999997</v>
          </cell>
          <cell r="J1132" t="str">
            <v>034</v>
          </cell>
        </row>
        <row r="1133">
          <cell r="A1133" t="str">
            <v>33108</v>
          </cell>
          <cell r="B1133" t="str">
            <v>PINAR DE CHAMARTIN</v>
          </cell>
          <cell r="C1133" t="str">
            <v>AVDA. SAN LUIS, 75</v>
          </cell>
          <cell r="D1133" t="str">
            <v>MADRID</v>
          </cell>
          <cell r="E1133" t="str">
            <v>MADRID</v>
          </cell>
          <cell r="F1133" t="str">
            <v>28033</v>
          </cell>
          <cell r="G1133" t="str">
            <v>917667390/917669981</v>
          </cell>
          <cell r="H1133">
            <v>-3.6643330000000001</v>
          </cell>
          <cell r="I1133">
            <v>40.474167000000001</v>
          </cell>
          <cell r="J1133" t="str">
            <v>034</v>
          </cell>
        </row>
        <row r="1134">
          <cell r="A1134" t="str">
            <v>33111</v>
          </cell>
          <cell r="B1134" t="str">
            <v>GUADACORTE I</v>
          </cell>
          <cell r="C1134" t="str">
            <v>N-340 PK: 110,8</v>
          </cell>
          <cell r="D1134" t="str">
            <v>LOS BARRIOS</v>
          </cell>
          <cell r="E1134" t="str">
            <v>CADIZ</v>
          </cell>
          <cell r="F1134" t="str">
            <v>11370</v>
          </cell>
          <cell r="G1134" t="str">
            <v>956677202/956677413</v>
          </cell>
          <cell r="H1134">
            <v>-5.4515919999999998</v>
          </cell>
          <cell r="I1134">
            <v>36.176668999999997</v>
          </cell>
          <cell r="J1134" t="str">
            <v>034</v>
          </cell>
        </row>
        <row r="1135">
          <cell r="A1135" t="str">
            <v>33125</v>
          </cell>
          <cell r="B1135" t="str">
            <v>ELORRIO</v>
          </cell>
          <cell r="C1135" t="str">
            <v>BI-632 PK: 38,3</v>
          </cell>
          <cell r="D1135" t="str">
            <v>ELORRIO</v>
          </cell>
          <cell r="E1135" t="str">
            <v>VIZCAYA</v>
          </cell>
          <cell r="F1135" t="str">
            <v>48230</v>
          </cell>
          <cell r="G1135" t="str">
            <v>946820251/946820556</v>
          </cell>
          <cell r="H1135">
            <v>-2.5488759999999999</v>
          </cell>
          <cell r="I1135">
            <v>43.130574000000003</v>
          </cell>
          <cell r="J1135" t="str">
            <v>034</v>
          </cell>
        </row>
        <row r="1136">
          <cell r="A1136" t="str">
            <v>33130</v>
          </cell>
          <cell r="B1136" t="str">
            <v>COMERCIAL AVENIDA</v>
          </cell>
          <cell r="C1136" t="str">
            <v>N-IV PK: 635,1</v>
          </cell>
          <cell r="D1136" t="str">
            <v>JEREZ DE LA FRONTERA</v>
          </cell>
          <cell r="E1136" t="str">
            <v>CADIZ</v>
          </cell>
          <cell r="F1136" t="str">
            <v>11407</v>
          </cell>
          <cell r="G1136" t="str">
            <v>956310654</v>
          </cell>
          <cell r="H1136">
            <v>-6.1171069999999999</v>
          </cell>
          <cell r="I1136">
            <v>36.706037999999999</v>
          </cell>
          <cell r="J1136" t="str">
            <v>034</v>
          </cell>
        </row>
        <row r="1137">
          <cell r="A1137" t="str">
            <v>33131</v>
          </cell>
          <cell r="B1137" t="str">
            <v>NUESTRA SEÑORA DE REGLA</v>
          </cell>
          <cell r="C1137" t="str">
            <v>CA-604 PK: 1</v>
          </cell>
          <cell r="D1137" t="str">
            <v>CHIPIONA</v>
          </cell>
          <cell r="E1137" t="str">
            <v>CADIZ</v>
          </cell>
          <cell r="F1137" t="str">
            <v>11550</v>
          </cell>
          <cell r="G1137" t="str">
            <v>956371489</v>
          </cell>
          <cell r="H1137">
            <v>-6.4329070000000002</v>
          </cell>
          <cell r="I1137">
            <v>36.738861</v>
          </cell>
          <cell r="J1137" t="str">
            <v>034</v>
          </cell>
        </row>
        <row r="1138">
          <cell r="A1138" t="str">
            <v>33132</v>
          </cell>
          <cell r="B1138" t="str">
            <v>LA COLILLA</v>
          </cell>
          <cell r="C1138" t="str">
            <v>N-110 PK: 261,5</v>
          </cell>
          <cell r="D1138" t="str">
            <v>LA COLILLA</v>
          </cell>
          <cell r="E1138" t="str">
            <v>AVILA</v>
          </cell>
          <cell r="F1138" t="str">
            <v>05192</v>
          </cell>
          <cell r="G1138" t="str">
            <v>920268833/920220031</v>
          </cell>
          <cell r="H1138">
            <v>-4.7584439999999999</v>
          </cell>
          <cell r="I1138">
            <v>40.635333000000003</v>
          </cell>
          <cell r="J1138" t="str">
            <v>034</v>
          </cell>
        </row>
        <row r="1139">
          <cell r="A1139" t="str">
            <v>33133</v>
          </cell>
          <cell r="B1139" t="str">
            <v>TERRIZA</v>
          </cell>
          <cell r="C1139" t="str">
            <v>H-611 PK: 5,3</v>
          </cell>
          <cell r="D1139" t="str">
            <v>BOLLULLOS DEL CONDADO</v>
          </cell>
          <cell r="E1139" t="str">
            <v>HUELVA</v>
          </cell>
          <cell r="F1139" t="str">
            <v>21710</v>
          </cell>
          <cell r="G1139" t="str">
            <v>959411005</v>
          </cell>
          <cell r="H1139">
            <v>-6.540387</v>
          </cell>
          <cell r="I1139">
            <v>37.348058000000002</v>
          </cell>
          <cell r="J1139" t="str">
            <v>034</v>
          </cell>
        </row>
        <row r="1140">
          <cell r="A1140" t="str">
            <v>33144</v>
          </cell>
          <cell r="B1140" t="str">
            <v>LABAJOS</v>
          </cell>
          <cell r="C1140" t="str">
            <v>N-VI PK: 94,6</v>
          </cell>
          <cell r="D1140" t="str">
            <v>LABAJOS</v>
          </cell>
          <cell r="E1140" t="str">
            <v>SEGOVIA</v>
          </cell>
          <cell r="F1140" t="str">
            <v>40146</v>
          </cell>
          <cell r="G1140" t="str">
            <v>921190591/921190503</v>
          </cell>
          <cell r="H1140">
            <v>-4.5173189999999996</v>
          </cell>
          <cell r="I1140">
            <v>40.837097999999997</v>
          </cell>
          <cell r="J1140" t="str">
            <v>034</v>
          </cell>
        </row>
        <row r="1141">
          <cell r="A1141" t="str">
            <v>33152</v>
          </cell>
          <cell r="B1141" t="str">
            <v>SERVICIO NORTE</v>
          </cell>
          <cell r="C1141" t="str">
            <v>ROGER DE FLOR, 58</v>
          </cell>
          <cell r="D1141" t="str">
            <v>BARCELONA</v>
          </cell>
          <cell r="E1141" t="str">
            <v>BARCELONA</v>
          </cell>
          <cell r="F1141" t="str">
            <v>08013</v>
          </cell>
          <cell r="G1141" t="str">
            <v>932656445/932329399</v>
          </cell>
          <cell r="H1141">
            <v>2.1809440000000002</v>
          </cell>
          <cell r="I1141">
            <v>41.392721999999999</v>
          </cell>
          <cell r="J1141" t="str">
            <v>034</v>
          </cell>
        </row>
        <row r="1142">
          <cell r="A1142" t="str">
            <v>33172</v>
          </cell>
          <cell r="B1142" t="str">
            <v>RONDA</v>
          </cell>
          <cell r="C1142" t="str">
            <v>RONDA DE SEGOVIA, 37</v>
          </cell>
          <cell r="D1142" t="str">
            <v>MADRID</v>
          </cell>
          <cell r="E1142" t="str">
            <v>MADRID</v>
          </cell>
          <cell r="F1142" t="str">
            <v>28005</v>
          </cell>
          <cell r="G1142" t="str">
            <v>913657616/669967333</v>
          </cell>
          <cell r="H1142">
            <v>-3.7175229999999999</v>
          </cell>
          <cell r="I1142">
            <v>40.410246999999998</v>
          </cell>
          <cell r="J1142" t="str">
            <v>034</v>
          </cell>
        </row>
        <row r="1143">
          <cell r="A1143" t="str">
            <v>33178</v>
          </cell>
          <cell r="B1143" t="str">
            <v>ALGEMESI</v>
          </cell>
          <cell r="C1143" t="str">
            <v>C-3320 PK: 5</v>
          </cell>
          <cell r="D1143" t="str">
            <v>ALGEMESI</v>
          </cell>
          <cell r="E1143" t="str">
            <v>VALENCIA</v>
          </cell>
          <cell r="F1143" t="str">
            <v>46680</v>
          </cell>
          <cell r="G1143" t="str">
            <v>962422135</v>
          </cell>
          <cell r="H1143">
            <v>-0.43880599999999997</v>
          </cell>
          <cell r="I1143">
            <v>39.196444</v>
          </cell>
          <cell r="J1143" t="str">
            <v>034</v>
          </cell>
        </row>
        <row r="1144">
          <cell r="A1144" t="str">
            <v>33197</v>
          </cell>
          <cell r="B1144" t="str">
            <v>TABARA</v>
          </cell>
          <cell r="C1144" t="str">
            <v>N-631 PK: 21</v>
          </cell>
          <cell r="D1144" t="str">
            <v>TABARA</v>
          </cell>
          <cell r="E1144" t="str">
            <v>ZAMORA</v>
          </cell>
          <cell r="F1144" t="str">
            <v>49140</v>
          </cell>
          <cell r="G1144" t="str">
            <v>980590242/980649011</v>
          </cell>
          <cell r="H1144">
            <v>-5.9504039999999998</v>
          </cell>
          <cell r="I1144">
            <v>41.821010999999999</v>
          </cell>
          <cell r="J1144" t="str">
            <v>034</v>
          </cell>
        </row>
        <row r="1145">
          <cell r="A1145" t="str">
            <v>33204</v>
          </cell>
          <cell r="B1145" t="str">
            <v>CAMPOLLANO II</v>
          </cell>
          <cell r="C1145" t="str">
            <v>A-31 PK: 63,4</v>
          </cell>
          <cell r="D1145" t="str">
            <v>ALBACETE</v>
          </cell>
          <cell r="E1145" t="str">
            <v>ALBACETE</v>
          </cell>
          <cell r="F1145" t="str">
            <v>02080</v>
          </cell>
          <cell r="G1145" t="str">
            <v>967217777/680906099</v>
          </cell>
          <cell r="H1145">
            <v>-1.9330579999999999</v>
          </cell>
          <cell r="I1145">
            <v>39.060586000000001</v>
          </cell>
          <cell r="J1145" t="str">
            <v>034</v>
          </cell>
        </row>
        <row r="1146">
          <cell r="A1146" t="str">
            <v>33211</v>
          </cell>
          <cell r="B1146" t="str">
            <v>NERVA</v>
          </cell>
          <cell r="C1146" t="str">
            <v>CORRAL DEL REY, S/N</v>
          </cell>
          <cell r="D1146" t="str">
            <v>NERVA</v>
          </cell>
          <cell r="E1146" t="str">
            <v>HUELVA</v>
          </cell>
          <cell r="F1146" t="str">
            <v>21670</v>
          </cell>
          <cell r="G1146" t="str">
            <v>959580023</v>
          </cell>
          <cell r="H1146">
            <v>-6.5496220000000003</v>
          </cell>
          <cell r="I1146">
            <v>37.693663000000001</v>
          </cell>
          <cell r="J1146" t="str">
            <v>034</v>
          </cell>
        </row>
        <row r="1147">
          <cell r="A1147" t="str">
            <v>33213</v>
          </cell>
          <cell r="B1147" t="str">
            <v>CAPARROSO</v>
          </cell>
          <cell r="C1147" t="str">
            <v>N-121 PK: 56,2</v>
          </cell>
          <cell r="D1147" t="str">
            <v>CAPARROSO</v>
          </cell>
          <cell r="E1147" t="str">
            <v>NAVARRA</v>
          </cell>
          <cell r="F1147" t="str">
            <v>31380</v>
          </cell>
          <cell r="G1147" t="str">
            <v>948730596/696694650</v>
          </cell>
          <cell r="H1147">
            <v>-1.6534180000000001</v>
          </cell>
          <cell r="I1147">
            <v>42.346668000000001</v>
          </cell>
          <cell r="J1147" t="str">
            <v>034</v>
          </cell>
        </row>
        <row r="1148">
          <cell r="A1148" t="str">
            <v>33215</v>
          </cell>
          <cell r="B1148" t="str">
            <v>AIDATER I</v>
          </cell>
          <cell r="C1148" t="str">
            <v>N-VA PK: 19,2</v>
          </cell>
          <cell r="D1148" t="str">
            <v>MOSTOLES</v>
          </cell>
          <cell r="E1148" t="str">
            <v>MADRID</v>
          </cell>
          <cell r="F1148" t="str">
            <v>28935</v>
          </cell>
          <cell r="G1148" t="str">
            <v>916131309/916136932</v>
          </cell>
          <cell r="H1148">
            <v>-3.876277</v>
          </cell>
          <cell r="I1148">
            <v>40.320166999999998</v>
          </cell>
          <cell r="J1148" t="str">
            <v>034</v>
          </cell>
        </row>
        <row r="1149">
          <cell r="A1149" t="str">
            <v>33218</v>
          </cell>
          <cell r="B1149" t="str">
            <v>LA CAÑADA</v>
          </cell>
          <cell r="C1149" t="str">
            <v>N-VI PK: 262</v>
          </cell>
          <cell r="D1149" t="str">
            <v>BENAVENTE</v>
          </cell>
          <cell r="E1149" t="str">
            <v>ZAMORA</v>
          </cell>
          <cell r="F1149" t="str">
            <v>49600</v>
          </cell>
          <cell r="G1149" t="str">
            <v>980637255</v>
          </cell>
          <cell r="H1149">
            <v>-5.6527969999999996</v>
          </cell>
          <cell r="I1149">
            <v>41.995111000000001</v>
          </cell>
          <cell r="J1149" t="str">
            <v>034</v>
          </cell>
        </row>
        <row r="1150">
          <cell r="A1150" t="str">
            <v>33225</v>
          </cell>
          <cell r="B1150" t="str">
            <v>FUENTE LA REINA I</v>
          </cell>
          <cell r="C1150" t="str">
            <v>N-IVA PK: 48,7</v>
          </cell>
          <cell r="D1150" t="str">
            <v>ARANJUEZ</v>
          </cell>
          <cell r="E1150" t="str">
            <v>MADRID</v>
          </cell>
          <cell r="F1150" t="str">
            <v>28300</v>
          </cell>
          <cell r="G1150" t="str">
            <v>918910434</v>
          </cell>
          <cell r="H1150">
            <v>-3.6053489999999999</v>
          </cell>
          <cell r="I1150">
            <v>40.026380000000003</v>
          </cell>
          <cell r="J1150" t="str">
            <v>034</v>
          </cell>
        </row>
        <row r="1151">
          <cell r="A1151" t="str">
            <v>33258</v>
          </cell>
          <cell r="B1151" t="str">
            <v>VILLADECANES</v>
          </cell>
          <cell r="C1151" t="str">
            <v>N-VI PK: 405</v>
          </cell>
          <cell r="D1151" t="str">
            <v>TORAL DE LOS VADOS</v>
          </cell>
          <cell r="E1151" t="str">
            <v>LEON</v>
          </cell>
          <cell r="F1151" t="str">
            <v>24516</v>
          </cell>
          <cell r="G1151" t="str">
            <v>987544750</v>
          </cell>
          <cell r="H1151">
            <v>-6.7679679999999998</v>
          </cell>
          <cell r="I1151">
            <v>42.570813000000001</v>
          </cell>
          <cell r="J1151" t="str">
            <v>034</v>
          </cell>
        </row>
        <row r="1152">
          <cell r="A1152" t="str">
            <v>33260</v>
          </cell>
          <cell r="B1152" t="str">
            <v>MORENO MUÑOZ I</v>
          </cell>
          <cell r="C1152" t="str">
            <v>N-110 PK: 253</v>
          </cell>
          <cell r="D1152" t="str">
            <v>AVILA</v>
          </cell>
          <cell r="E1152" t="str">
            <v>AVILA</v>
          </cell>
          <cell r="F1152" t="str">
            <v>05004</v>
          </cell>
          <cell r="G1152" t="str">
            <v>920220031/920220031</v>
          </cell>
          <cell r="H1152">
            <v>-4.6743399999999999</v>
          </cell>
          <cell r="I1152">
            <v>40.662035000000003</v>
          </cell>
          <cell r="J1152" t="str">
            <v>034</v>
          </cell>
        </row>
        <row r="1153">
          <cell r="A1153" t="str">
            <v>33267</v>
          </cell>
          <cell r="B1153" t="str">
            <v>ESPIRITU SANTO</v>
          </cell>
          <cell r="C1153" t="str">
            <v>N-VI PK: 582</v>
          </cell>
          <cell r="D1153" t="str">
            <v>SADA</v>
          </cell>
          <cell r="E1153" t="str">
            <v>LA CORUÑA</v>
          </cell>
          <cell r="F1153" t="str">
            <v>15160</v>
          </cell>
          <cell r="G1153" t="str">
            <v>981611637/607414164</v>
          </cell>
          <cell r="H1153">
            <v>-8.2878939999999997</v>
          </cell>
          <cell r="I1153">
            <v>43.315240000000003</v>
          </cell>
          <cell r="J1153" t="str">
            <v>034</v>
          </cell>
        </row>
        <row r="1154">
          <cell r="A1154" t="str">
            <v>33270</v>
          </cell>
          <cell r="B1154" t="str">
            <v>NAVACERRADA II</v>
          </cell>
          <cell r="C1154" t="str">
            <v>M-601 PK: 10,3</v>
          </cell>
          <cell r="D1154" t="str">
            <v>NAVACERRADA</v>
          </cell>
          <cell r="E1154" t="str">
            <v>MADRID</v>
          </cell>
          <cell r="F1154" t="str">
            <v>28491</v>
          </cell>
          <cell r="G1154" t="str">
            <v>918535125</v>
          </cell>
          <cell r="H1154">
            <v>-4.0195280000000002</v>
          </cell>
          <cell r="I1154">
            <v>40.721249999999998</v>
          </cell>
          <cell r="J1154" t="str">
            <v>034</v>
          </cell>
        </row>
        <row r="1155">
          <cell r="A1155" t="str">
            <v>33272</v>
          </cell>
          <cell r="B1155" t="str">
            <v>EL PARDO I</v>
          </cell>
          <cell r="C1155" t="str">
            <v>M-605 PK: 5</v>
          </cell>
          <cell r="D1155" t="str">
            <v>MADRID</v>
          </cell>
          <cell r="E1155" t="str">
            <v>MADRID</v>
          </cell>
          <cell r="F1155" t="str">
            <v>28048</v>
          </cell>
          <cell r="G1155" t="str">
            <v>913761068/913761655</v>
          </cell>
          <cell r="H1155">
            <v>-3.7675559999999999</v>
          </cell>
          <cell r="I1155">
            <v>40.505721999999999</v>
          </cell>
          <cell r="J1155" t="str">
            <v>034</v>
          </cell>
        </row>
        <row r="1156">
          <cell r="A1156" t="str">
            <v>33275</v>
          </cell>
          <cell r="B1156" t="str">
            <v>CASTELLBISBALL</v>
          </cell>
          <cell r="C1156" t="str">
            <v>C-243 PK: 5</v>
          </cell>
          <cell r="D1156" t="str">
            <v>CASTELLBISBAL</v>
          </cell>
          <cell r="E1156" t="str">
            <v>BARCELONA</v>
          </cell>
          <cell r="F1156" t="str">
            <v>08755</v>
          </cell>
          <cell r="G1156" t="str">
            <v>937740535/608981210</v>
          </cell>
          <cell r="H1156">
            <v>1.9682219999999999</v>
          </cell>
          <cell r="I1156">
            <v>41.501832999999998</v>
          </cell>
          <cell r="J1156" t="str">
            <v>034</v>
          </cell>
        </row>
        <row r="1157">
          <cell r="A1157" t="str">
            <v>33284</v>
          </cell>
          <cell r="B1157" t="str">
            <v>OTERO</v>
          </cell>
          <cell r="C1157" t="str">
            <v>A-5 PK: 86,9</v>
          </cell>
          <cell r="D1157" t="str">
            <v>OTERO</v>
          </cell>
          <cell r="E1157" t="str">
            <v>TOLEDO</v>
          </cell>
          <cell r="F1157" t="str">
            <v>45543</v>
          </cell>
          <cell r="G1157" t="str">
            <v>925597639/925861585</v>
          </cell>
          <cell r="H1157">
            <v>-4.5055569999999996</v>
          </cell>
          <cell r="I1157">
            <v>40.021079399999998</v>
          </cell>
          <cell r="J1157" t="str">
            <v>034</v>
          </cell>
        </row>
        <row r="1158">
          <cell r="A1158" t="str">
            <v>33288</v>
          </cell>
          <cell r="B1158" t="str">
            <v>PARADAS</v>
          </cell>
          <cell r="C1158" t="str">
            <v>SE-218 PK: ,1</v>
          </cell>
          <cell r="D1158" t="str">
            <v>PARADAS</v>
          </cell>
          <cell r="E1158" t="str">
            <v>SEVILLA</v>
          </cell>
          <cell r="F1158" t="str">
            <v>41610</v>
          </cell>
          <cell r="G1158" t="str">
            <v>954849083</v>
          </cell>
          <cell r="H1158">
            <v>-5.4969659999999996</v>
          </cell>
          <cell r="I1158">
            <v>37.291429000000001</v>
          </cell>
          <cell r="J1158" t="str">
            <v>034</v>
          </cell>
        </row>
        <row r="1159">
          <cell r="A1159" t="str">
            <v>33290</v>
          </cell>
          <cell r="B1159" t="str">
            <v>BON PASTOR</v>
          </cell>
          <cell r="C1159" t="str">
            <v>CARACAS, 24</v>
          </cell>
          <cell r="D1159" t="str">
            <v>BARCELONA</v>
          </cell>
          <cell r="E1159" t="str">
            <v>BARCELONA</v>
          </cell>
          <cell r="F1159" t="str">
            <v>08030</v>
          </cell>
          <cell r="G1159" t="str">
            <v>933114022/933453146</v>
          </cell>
          <cell r="H1159">
            <v>2.2030940000000001</v>
          </cell>
          <cell r="I1159">
            <v>41.442957</v>
          </cell>
          <cell r="J1159" t="str">
            <v>034</v>
          </cell>
        </row>
        <row r="1160">
          <cell r="A1160" t="str">
            <v>33312</v>
          </cell>
          <cell r="B1160" t="str">
            <v>CRISTO DE LA VEGA</v>
          </cell>
          <cell r="C1160" t="str">
            <v>CM-3102 PK: 22,1</v>
          </cell>
          <cell r="D1160" t="str">
            <v>SOCUELLAMOS</v>
          </cell>
          <cell r="E1160" t="str">
            <v>CIUDAD REAL</v>
          </cell>
          <cell r="F1160" t="str">
            <v>13630</v>
          </cell>
          <cell r="G1160" t="str">
            <v>926530994/685818074</v>
          </cell>
          <cell r="H1160">
            <v>-2.8056860000000001</v>
          </cell>
          <cell r="I1160">
            <v>39.282837000000001</v>
          </cell>
          <cell r="J1160" t="str">
            <v>034</v>
          </cell>
        </row>
        <row r="1161">
          <cell r="A1161" t="str">
            <v>33314</v>
          </cell>
          <cell r="B1161" t="str">
            <v>EL CRUCE</v>
          </cell>
          <cell r="C1161" t="str">
            <v>CM-3102 PK: 23,1</v>
          </cell>
          <cell r="D1161" t="str">
            <v>SOCUELLAMOS</v>
          </cell>
          <cell r="E1161" t="str">
            <v>CIUDAD REAL</v>
          </cell>
          <cell r="F1161" t="str">
            <v>13630</v>
          </cell>
          <cell r="G1161" t="str">
            <v>926530572/607277545</v>
          </cell>
          <cell r="H1161">
            <v>-2.7970190000000001</v>
          </cell>
          <cell r="I1161">
            <v>39.295642000000001</v>
          </cell>
          <cell r="J1161" t="str">
            <v>034</v>
          </cell>
        </row>
        <row r="1162">
          <cell r="A1162" t="str">
            <v>33316</v>
          </cell>
          <cell r="B1162" t="str">
            <v>CRAYWINKEL</v>
          </cell>
          <cell r="C1162" t="str">
            <v>CRAYWINKEL, 1</v>
          </cell>
          <cell r="D1162" t="str">
            <v>BARCELONA</v>
          </cell>
          <cell r="E1162" t="str">
            <v>BARCELONA</v>
          </cell>
          <cell r="F1162" t="str">
            <v>08022</v>
          </cell>
          <cell r="G1162" t="str">
            <v>932116936/934179962</v>
          </cell>
          <cell r="H1162">
            <v>2.1398609999999998</v>
          </cell>
          <cell r="I1162">
            <v>41.412222</v>
          </cell>
          <cell r="J1162" t="str">
            <v>034</v>
          </cell>
        </row>
        <row r="1163">
          <cell r="A1163" t="str">
            <v>33321</v>
          </cell>
          <cell r="B1163" t="str">
            <v>NTRA SRA DE LA LUZ</v>
          </cell>
          <cell r="C1163" t="str">
            <v>N-340 PK: 82,1</v>
          </cell>
          <cell r="D1163" t="str">
            <v>TARIFA</v>
          </cell>
          <cell r="E1163" t="str">
            <v>CADIZ</v>
          </cell>
          <cell r="F1163" t="str">
            <v>11380</v>
          </cell>
          <cell r="G1163" t="str">
            <v>956684275/659676480</v>
          </cell>
          <cell r="H1163">
            <v>-5.6202290000000001</v>
          </cell>
          <cell r="I1163">
            <v>36.037376000000002</v>
          </cell>
          <cell r="J1163" t="str">
            <v>034</v>
          </cell>
        </row>
        <row r="1164">
          <cell r="A1164" t="str">
            <v>33323</v>
          </cell>
          <cell r="B1164" t="str">
            <v>GADOR</v>
          </cell>
          <cell r="C1164" t="str">
            <v>N-324 PK: 319,5</v>
          </cell>
          <cell r="D1164" t="str">
            <v>GADOR</v>
          </cell>
          <cell r="E1164" t="str">
            <v>ALMERIA</v>
          </cell>
          <cell r="F1164" t="str">
            <v>04560</v>
          </cell>
          <cell r="G1164" t="str">
            <v>950645642/950122879</v>
          </cell>
          <cell r="H1164">
            <v>-2.4751259999999999</v>
          </cell>
          <cell r="I1164">
            <v>36.945351000000002</v>
          </cell>
          <cell r="J1164" t="str">
            <v>034</v>
          </cell>
        </row>
        <row r="1165">
          <cell r="A1165" t="str">
            <v>33328</v>
          </cell>
          <cell r="B1165" t="str">
            <v>ALAMEDA DE CERVERA</v>
          </cell>
          <cell r="C1165" t="str">
            <v>CM-400 PK: 114,8</v>
          </cell>
          <cell r="D1165" t="str">
            <v>ALAMEDA DE CERVERA</v>
          </cell>
          <cell r="E1165" t="str">
            <v>CIUDAD REAL</v>
          </cell>
          <cell r="F1165" t="str">
            <v>13690</v>
          </cell>
          <cell r="G1165" t="str">
            <v>926582000</v>
          </cell>
          <cell r="H1165">
            <v>-3.1239439999999998</v>
          </cell>
          <cell r="I1165">
            <v>39.263249999999999</v>
          </cell>
          <cell r="J1165" t="str">
            <v>034</v>
          </cell>
        </row>
        <row r="1166">
          <cell r="A1166" t="str">
            <v>33361</v>
          </cell>
          <cell r="B1166" t="str">
            <v>MORALEJA</v>
          </cell>
          <cell r="C1166" t="str">
            <v>EX-108 PK: 111,7</v>
          </cell>
          <cell r="D1166" t="str">
            <v>MORALEJA</v>
          </cell>
          <cell r="E1166" t="str">
            <v>CACERES</v>
          </cell>
          <cell r="F1166" t="str">
            <v>10840</v>
          </cell>
          <cell r="G1166" t="str">
            <v>927515491/927515121</v>
          </cell>
          <cell r="H1166">
            <v>-6.6510720000000001</v>
          </cell>
          <cell r="I1166">
            <v>40.063445000000002</v>
          </cell>
          <cell r="J1166" t="str">
            <v>034</v>
          </cell>
        </row>
        <row r="1167">
          <cell r="A1167" t="str">
            <v>33367</v>
          </cell>
          <cell r="B1167" t="str">
            <v>JACARILLA</v>
          </cell>
          <cell r="C1167" t="str">
            <v>CV-95 PK: 10</v>
          </cell>
          <cell r="D1167" t="str">
            <v>JACARILLA</v>
          </cell>
          <cell r="E1167" t="str">
            <v>ALICANTE</v>
          </cell>
          <cell r="F1167" t="str">
            <v>03310</v>
          </cell>
          <cell r="G1167" t="str">
            <v>965350462</v>
          </cell>
          <cell r="H1167">
            <v>-0.85568699999999998</v>
          </cell>
          <cell r="I1167">
            <v>38.041224</v>
          </cell>
          <cell r="J1167" t="str">
            <v>034</v>
          </cell>
        </row>
        <row r="1168">
          <cell r="A1168" t="str">
            <v>33368</v>
          </cell>
          <cell r="B1168" t="str">
            <v>EL LIMONAR</v>
          </cell>
          <cell r="C1168" t="str">
            <v>C-3323 PK: ,4</v>
          </cell>
          <cell r="D1168" t="str">
            <v>ORIHUELA</v>
          </cell>
          <cell r="E1168" t="str">
            <v>ALICANTE</v>
          </cell>
          <cell r="F1168" t="str">
            <v>03300</v>
          </cell>
          <cell r="G1168" t="str">
            <v>965302564</v>
          </cell>
          <cell r="H1168">
            <v>-0.93715400000000004</v>
          </cell>
          <cell r="I1168">
            <v>38.081705999999997</v>
          </cell>
          <cell r="J1168" t="str">
            <v>034</v>
          </cell>
        </row>
        <row r="1169">
          <cell r="A1169" t="str">
            <v>33372</v>
          </cell>
          <cell r="B1169" t="str">
            <v>E.S. LEDESMA</v>
          </cell>
          <cell r="C1169" t="str">
            <v>PLAZA DEL MERCADO, S/N</v>
          </cell>
          <cell r="D1169" t="str">
            <v>LEDESMA</v>
          </cell>
          <cell r="E1169" t="str">
            <v>SALAMANCA</v>
          </cell>
          <cell r="F1169" t="str">
            <v>37100</v>
          </cell>
          <cell r="G1169" t="str">
            <v>923331341</v>
          </cell>
          <cell r="H1169">
            <v>-6.0027780000000002</v>
          </cell>
          <cell r="I1169">
            <v>41.088222000000002</v>
          </cell>
          <cell r="J1169" t="str">
            <v>034</v>
          </cell>
        </row>
        <row r="1170">
          <cell r="A1170" t="str">
            <v>33375</v>
          </cell>
          <cell r="B1170" t="str">
            <v>LAS TABLAS</v>
          </cell>
          <cell r="C1170" t="str">
            <v>N-420A PK: 231,6</v>
          </cell>
          <cell r="D1170" t="str">
            <v>DAIMIEL</v>
          </cell>
          <cell r="E1170" t="str">
            <v>CIUDAD REAL</v>
          </cell>
          <cell r="F1170" t="str">
            <v>13250</v>
          </cell>
          <cell r="G1170" t="str">
            <v>926854607</v>
          </cell>
          <cell r="H1170">
            <v>-3.596422</v>
          </cell>
          <cell r="I1170">
            <v>39.076233999999999</v>
          </cell>
          <cell r="J1170" t="str">
            <v>034</v>
          </cell>
        </row>
        <row r="1171">
          <cell r="A1171" t="str">
            <v>33376</v>
          </cell>
          <cell r="B1171" t="str">
            <v>PALMA NOVA</v>
          </cell>
          <cell r="C1171" t="str">
            <v>PM-719 PK: 12,4</v>
          </cell>
          <cell r="D1171" t="str">
            <v>PALMANOVA</v>
          </cell>
          <cell r="E1171" t="str">
            <v>BALEARES</v>
          </cell>
          <cell r="F1171" t="str">
            <v>07181</v>
          </cell>
          <cell r="G1171" t="str">
            <v>971680073/971682665</v>
          </cell>
          <cell r="H1171">
            <v>2.5417420000000002</v>
          </cell>
          <cell r="I1171">
            <v>39.527960999999998</v>
          </cell>
          <cell r="J1171" t="str">
            <v>034</v>
          </cell>
        </row>
        <row r="1172">
          <cell r="A1172" t="str">
            <v>33387</v>
          </cell>
          <cell r="B1172" t="str">
            <v>ES TORDERA KM 684</v>
          </cell>
          <cell r="C1172" t="str">
            <v>N-II PK: 684</v>
          </cell>
          <cell r="D1172" t="str">
            <v>TORDERA</v>
          </cell>
          <cell r="E1172" t="str">
            <v>BARCELONA</v>
          </cell>
          <cell r="F1172" t="str">
            <v>08490</v>
          </cell>
          <cell r="G1172" t="str">
            <v>937650561</v>
          </cell>
          <cell r="H1172">
            <v>2.735417</v>
          </cell>
          <cell r="I1172">
            <v>41.719397999999998</v>
          </cell>
          <cell r="J1172" t="str">
            <v>034</v>
          </cell>
        </row>
        <row r="1173">
          <cell r="A1173" t="str">
            <v>33388</v>
          </cell>
          <cell r="B1173" t="str">
            <v>CUATRO CARRETERAS I</v>
          </cell>
          <cell r="C1173" t="str">
            <v>C-17 PK: 50</v>
          </cell>
          <cell r="D1173" t="str">
            <v>TONA</v>
          </cell>
          <cell r="E1173" t="str">
            <v>BARCELONA</v>
          </cell>
          <cell r="F1173" t="str">
            <v>08551</v>
          </cell>
          <cell r="G1173" t="str">
            <v>938871546</v>
          </cell>
          <cell r="H1173">
            <v>2.2332779999999999</v>
          </cell>
          <cell r="I1173">
            <v>41.844999999999999</v>
          </cell>
          <cell r="J1173" t="str">
            <v>034</v>
          </cell>
        </row>
        <row r="1174">
          <cell r="A1174" t="str">
            <v>33397</v>
          </cell>
          <cell r="B1174" t="str">
            <v>FUENTE-ALAMO I</v>
          </cell>
          <cell r="C1174" t="str">
            <v>MU-602A PK: 19</v>
          </cell>
          <cell r="D1174" t="str">
            <v>FUENTE ALAMO</v>
          </cell>
          <cell r="E1174" t="str">
            <v>MURCIA</v>
          </cell>
          <cell r="F1174" t="str">
            <v>30320</v>
          </cell>
          <cell r="G1174" t="str">
            <v>968597072</v>
          </cell>
          <cell r="H1174">
            <v>-1.1648890000000001</v>
          </cell>
          <cell r="I1174">
            <v>37.723666999999999</v>
          </cell>
          <cell r="J1174" t="str">
            <v>034</v>
          </cell>
        </row>
        <row r="1175">
          <cell r="A1175" t="str">
            <v>33400</v>
          </cell>
          <cell r="B1175" t="str">
            <v>FINCAS VIVO</v>
          </cell>
          <cell r="C1175" t="str">
            <v>CAUTIVOS DE CONSTANTINOPLA, S/N</v>
          </cell>
          <cell r="D1175" t="str">
            <v>CIUDADELA</v>
          </cell>
          <cell r="E1175" t="str">
            <v>BALEARES</v>
          </cell>
          <cell r="F1175" t="str">
            <v>07760</v>
          </cell>
          <cell r="G1175" t="str">
            <v>971381597/971381648</v>
          </cell>
          <cell r="H1175">
            <v>3.843556</v>
          </cell>
          <cell r="I1175">
            <v>40.001389000000003</v>
          </cell>
          <cell r="J1175" t="str">
            <v>034</v>
          </cell>
        </row>
        <row r="1176">
          <cell r="A1176" t="str">
            <v>33402</v>
          </cell>
          <cell r="B1176" t="str">
            <v>ALAYOR</v>
          </cell>
          <cell r="C1176" t="str">
            <v>C-721 PK: 12,6</v>
          </cell>
          <cell r="D1176" t="str">
            <v>ALAYOR</v>
          </cell>
          <cell r="E1176" t="str">
            <v>BALEARES</v>
          </cell>
          <cell r="F1176" t="str">
            <v>07730</v>
          </cell>
          <cell r="G1176" t="str">
            <v>971371197</v>
          </cell>
          <cell r="H1176">
            <v>4.1364999999999998</v>
          </cell>
          <cell r="I1176">
            <v>39.931635999999997</v>
          </cell>
          <cell r="J1176" t="str">
            <v>034</v>
          </cell>
        </row>
        <row r="1177">
          <cell r="A1177" t="str">
            <v>33403</v>
          </cell>
          <cell r="B1177" t="str">
            <v>ROSELLO</v>
          </cell>
          <cell r="C1177" t="str">
            <v>PLAZA DE ABU UMAR, 1</v>
          </cell>
          <cell r="D1177" t="str">
            <v>MAHON</v>
          </cell>
          <cell r="E1177" t="str">
            <v>BALEARES</v>
          </cell>
          <cell r="F1177" t="str">
            <v>07702</v>
          </cell>
          <cell r="G1177" t="str">
            <v>971364551/971350650</v>
          </cell>
          <cell r="H1177">
            <v>4.2716050000000001</v>
          </cell>
          <cell r="I1177">
            <v>39.884332000000001</v>
          </cell>
          <cell r="J1177" t="str">
            <v>034</v>
          </cell>
        </row>
        <row r="1178">
          <cell r="A1178" t="str">
            <v>33430</v>
          </cell>
          <cell r="B1178" t="str">
            <v>VILLAMANIN</v>
          </cell>
          <cell r="C1178" t="str">
            <v>N-630 PK: 99,5</v>
          </cell>
          <cell r="D1178" t="str">
            <v>VILLAMANIN</v>
          </cell>
          <cell r="E1178" t="str">
            <v>LEON</v>
          </cell>
          <cell r="F1178" t="str">
            <v>24680</v>
          </cell>
          <cell r="G1178" t="str">
            <v>987598516/670580550</v>
          </cell>
          <cell r="H1178">
            <v>-5.659586</v>
          </cell>
          <cell r="I1178">
            <v>42.938746999999999</v>
          </cell>
          <cell r="J1178" t="str">
            <v>034</v>
          </cell>
        </row>
        <row r="1179">
          <cell r="A1179" t="str">
            <v>33433</v>
          </cell>
          <cell r="B1179" t="str">
            <v>VEGA ALEGRE</v>
          </cell>
          <cell r="C1179" t="str">
            <v>N-120A PK: 412,5</v>
          </cell>
          <cell r="D1179" t="str">
            <v>PONFERRADA</v>
          </cell>
          <cell r="E1179" t="str">
            <v>LEON</v>
          </cell>
          <cell r="F1179" t="str">
            <v>24400</v>
          </cell>
          <cell r="G1179" t="str">
            <v>987410091</v>
          </cell>
          <cell r="H1179">
            <v>-6.6397500000000003</v>
          </cell>
          <cell r="I1179">
            <v>42.540917</v>
          </cell>
          <cell r="J1179" t="str">
            <v>034</v>
          </cell>
        </row>
        <row r="1180">
          <cell r="A1180" t="str">
            <v>33436</v>
          </cell>
          <cell r="B1180" t="str">
            <v>PONTEVEDRA</v>
          </cell>
          <cell r="C1180" t="str">
            <v>N-541 PK: 91,9</v>
          </cell>
          <cell r="D1180" t="str">
            <v>PONTEVEDRA</v>
          </cell>
          <cell r="E1180" t="str">
            <v>PONTEVEDRA</v>
          </cell>
          <cell r="F1180" t="str">
            <v>36004</v>
          </cell>
          <cell r="G1180" t="str">
            <v>986856067</v>
          </cell>
          <cell r="H1180">
            <v>-8.6251940000000005</v>
          </cell>
          <cell r="I1180">
            <v>42.430444000000001</v>
          </cell>
          <cell r="J1180" t="str">
            <v>034</v>
          </cell>
        </row>
        <row r="1181">
          <cell r="A1181" t="str">
            <v>33443</v>
          </cell>
          <cell r="B1181" t="str">
            <v>CALERA Y CHOZAS</v>
          </cell>
          <cell r="C1181" t="str">
            <v>TO-40 PK: 15</v>
          </cell>
          <cell r="D1181" t="str">
            <v>CALERA Y CHOZAS</v>
          </cell>
          <cell r="E1181" t="str">
            <v>TOLEDO</v>
          </cell>
          <cell r="F1181" t="str">
            <v>45686</v>
          </cell>
          <cell r="G1181" t="str">
            <v>925846009</v>
          </cell>
          <cell r="H1181">
            <v>-4.9857310000000004</v>
          </cell>
          <cell r="I1181">
            <v>39.883049999999997</v>
          </cell>
          <cell r="J1181" t="str">
            <v>034</v>
          </cell>
        </row>
        <row r="1182">
          <cell r="A1182" t="str">
            <v>33445</v>
          </cell>
          <cell r="B1182" t="str">
            <v>AVINYO</v>
          </cell>
          <cell r="C1182" t="str">
            <v>B-431 PK: 53</v>
          </cell>
          <cell r="D1182" t="str">
            <v>AVINYO</v>
          </cell>
          <cell r="E1182" t="str">
            <v>BARCELONA</v>
          </cell>
          <cell r="F1182" t="str">
            <v>08279</v>
          </cell>
          <cell r="G1182" t="str">
            <v>938387278/938301225</v>
          </cell>
          <cell r="H1182">
            <v>1.9723889999999999</v>
          </cell>
          <cell r="I1182">
            <v>41.867471999999999</v>
          </cell>
          <cell r="J1182" t="str">
            <v>034</v>
          </cell>
        </row>
        <row r="1183">
          <cell r="A1183" t="str">
            <v>33447</v>
          </cell>
          <cell r="B1183" t="str">
            <v>FUENCARRAL</v>
          </cell>
          <cell r="C1183" t="str">
            <v>M-607 PK: 13</v>
          </cell>
          <cell r="D1183" t="str">
            <v>MADRID</v>
          </cell>
          <cell r="E1183" t="str">
            <v>MADRID</v>
          </cell>
          <cell r="F1183" t="str">
            <v>28049</v>
          </cell>
          <cell r="G1183" t="str">
            <v>917348605/917350541</v>
          </cell>
          <cell r="H1183">
            <v>-3.6852499999999999</v>
          </cell>
          <cell r="I1183">
            <v>40.516528000000001</v>
          </cell>
          <cell r="J1183" t="str">
            <v>034</v>
          </cell>
        </row>
        <row r="1184">
          <cell r="A1184" t="str">
            <v>33450</v>
          </cell>
          <cell r="B1184" t="str">
            <v>LA SENYERA I</v>
          </cell>
          <cell r="C1184" t="str">
            <v>A-3 PK: 345</v>
          </cell>
          <cell r="D1184" t="str">
            <v>CUART DE POBLET</v>
          </cell>
          <cell r="E1184" t="str">
            <v>VALENCIA</v>
          </cell>
          <cell r="F1184" t="str">
            <v>46930</v>
          </cell>
          <cell r="G1184" t="str">
            <v>636369907</v>
          </cell>
          <cell r="H1184">
            <v>-0.48985699999999999</v>
          </cell>
          <cell r="I1184">
            <v>39.473407999999999</v>
          </cell>
          <cell r="J1184" t="str">
            <v>034</v>
          </cell>
        </row>
        <row r="1185">
          <cell r="A1185" t="str">
            <v>33467</v>
          </cell>
          <cell r="B1185" t="str">
            <v>DON BENITO</v>
          </cell>
          <cell r="C1185" t="str">
            <v>EX-206 PK: 96,5</v>
          </cell>
          <cell r="D1185" t="str">
            <v>DON BENITO</v>
          </cell>
          <cell r="E1185" t="str">
            <v>BADAJOZ</v>
          </cell>
          <cell r="F1185" t="str">
            <v>06400</v>
          </cell>
          <cell r="G1185" t="str">
            <v>680417344</v>
          </cell>
          <cell r="H1185">
            <v>-5.8837330000000003</v>
          </cell>
          <cell r="I1185">
            <v>38.958198000000003</v>
          </cell>
          <cell r="J1185" t="str">
            <v>034</v>
          </cell>
        </row>
        <row r="1186">
          <cell r="A1186" t="str">
            <v>33469</v>
          </cell>
          <cell r="B1186" t="str">
            <v>GOLOSALVO</v>
          </cell>
          <cell r="C1186" t="str">
            <v>N-322 PK: 390,4</v>
          </cell>
          <cell r="D1186" t="str">
            <v>GOLOSALVO</v>
          </cell>
          <cell r="E1186" t="str">
            <v>ALBACETE</v>
          </cell>
          <cell r="F1186" t="str">
            <v>02253</v>
          </cell>
          <cell r="G1186" t="str">
            <v>967494064/669354169</v>
          </cell>
          <cell r="H1186">
            <v>-1.635329</v>
          </cell>
          <cell r="I1186">
            <v>39.238092999999999</v>
          </cell>
          <cell r="J1186" t="str">
            <v>034</v>
          </cell>
        </row>
        <row r="1187">
          <cell r="A1187" t="str">
            <v>33474</v>
          </cell>
          <cell r="B1187" t="str">
            <v>RIHEMA</v>
          </cell>
          <cell r="C1187" t="str">
            <v>N-430A PK: 590</v>
          </cell>
          <cell r="D1187" t="str">
            <v>ALMANSA</v>
          </cell>
          <cell r="E1187" t="str">
            <v>ALBACETE</v>
          </cell>
          <cell r="F1187" t="str">
            <v>02640</v>
          </cell>
          <cell r="G1187" t="str">
            <v>967340017/691436934</v>
          </cell>
          <cell r="H1187">
            <v>-1.084748</v>
          </cell>
          <cell r="I1187">
            <v>38.859962000000003</v>
          </cell>
          <cell r="J1187" t="str">
            <v>034</v>
          </cell>
        </row>
        <row r="1188">
          <cell r="A1188" t="str">
            <v>33475</v>
          </cell>
          <cell r="B1188" t="str">
            <v>MARIA AUXILIADORA</v>
          </cell>
          <cell r="C1188" t="str">
            <v>MARIA AUXILIADORA, 33</v>
          </cell>
          <cell r="D1188" t="str">
            <v>ROTA</v>
          </cell>
          <cell r="E1188" t="str">
            <v>CADIZ</v>
          </cell>
          <cell r="F1188" t="str">
            <v>11520</v>
          </cell>
          <cell r="G1188" t="str">
            <v>956813823</v>
          </cell>
          <cell r="H1188">
            <v>-6.3627320000000003</v>
          </cell>
          <cell r="I1188">
            <v>36.622445999999997</v>
          </cell>
          <cell r="J1188" t="str">
            <v>034</v>
          </cell>
        </row>
        <row r="1189">
          <cell r="A1189" t="str">
            <v>33486</v>
          </cell>
          <cell r="B1189" t="str">
            <v>PORTAL DE SERRABLO</v>
          </cell>
          <cell r="C1189" t="str">
            <v>N-330 PK: 616,7</v>
          </cell>
          <cell r="D1189" t="str">
            <v>HOSTAL DE IPIES</v>
          </cell>
          <cell r="E1189" t="str">
            <v>HUESCA</v>
          </cell>
          <cell r="F1189" t="str">
            <v>22621</v>
          </cell>
          <cell r="G1189" t="str">
            <v>974496913</v>
          </cell>
          <cell r="H1189">
            <v>-0.39705099999999999</v>
          </cell>
          <cell r="I1189">
            <v>42.434851999999999</v>
          </cell>
          <cell r="J1189" t="str">
            <v>034</v>
          </cell>
        </row>
        <row r="1190">
          <cell r="A1190" t="str">
            <v>33489</v>
          </cell>
          <cell r="B1190" t="str">
            <v>POLIGONO ALCODAR</v>
          </cell>
          <cell r="C1190" t="str">
            <v>N-332 PK: 224,3</v>
          </cell>
          <cell r="D1190" t="str">
            <v>GANDIA</v>
          </cell>
          <cell r="E1190" t="str">
            <v>VALENCIA</v>
          </cell>
          <cell r="F1190" t="str">
            <v>46700</v>
          </cell>
          <cell r="G1190" t="str">
            <v>962864880</v>
          </cell>
          <cell r="H1190">
            <v>-0.18432999999999999</v>
          </cell>
          <cell r="I1190">
            <v>38.983145999999998</v>
          </cell>
          <cell r="J1190" t="str">
            <v>034</v>
          </cell>
        </row>
        <row r="1191">
          <cell r="A1191" t="str">
            <v>33494</v>
          </cell>
          <cell r="B1191" t="str">
            <v>MURRIA HERMANOS</v>
          </cell>
          <cell r="C1191" t="str">
            <v>N-232 PK: 133,3</v>
          </cell>
          <cell r="D1191" t="str">
            <v>ALCAÑIZ</v>
          </cell>
          <cell r="E1191" t="str">
            <v>TERUEL</v>
          </cell>
          <cell r="F1191" t="str">
            <v>44600</v>
          </cell>
          <cell r="G1191" t="str">
            <v>978833012/689341652</v>
          </cell>
          <cell r="H1191">
            <v>-0.130056</v>
          </cell>
          <cell r="I1191">
            <v>41.043971999999997</v>
          </cell>
          <cell r="J1191" t="str">
            <v>034</v>
          </cell>
        </row>
        <row r="1192">
          <cell r="A1192" t="str">
            <v>33517</v>
          </cell>
          <cell r="B1192" t="str">
            <v>LA RODA</v>
          </cell>
          <cell r="C1192" t="str">
            <v>N-301A PK: 208,5</v>
          </cell>
          <cell r="D1192" t="str">
            <v>LA RODA</v>
          </cell>
          <cell r="E1192" t="str">
            <v>ALBACETE</v>
          </cell>
          <cell r="F1192" t="str">
            <v>02630</v>
          </cell>
          <cell r="G1192" t="str">
            <v>967443444/683307579</v>
          </cell>
          <cell r="H1192">
            <v>-2.1718169999999999</v>
          </cell>
          <cell r="I1192">
            <v>39.212738999999999</v>
          </cell>
          <cell r="J1192" t="str">
            <v>034</v>
          </cell>
        </row>
        <row r="1193">
          <cell r="A1193" t="str">
            <v>33520</v>
          </cell>
          <cell r="B1193" t="str">
            <v>COMERCIAL HERPE</v>
          </cell>
          <cell r="C1193" t="str">
            <v>EX-100 PK: 47</v>
          </cell>
          <cell r="D1193" t="str">
            <v>LA ROCA DE LA SIERRA</v>
          </cell>
          <cell r="E1193" t="str">
            <v>BADAJOZ</v>
          </cell>
          <cell r="F1193" t="str">
            <v>06190</v>
          </cell>
          <cell r="G1193" t="str">
            <v>924406021</v>
          </cell>
          <cell r="H1193">
            <v>-6.6853879999999997</v>
          </cell>
          <cell r="I1193">
            <v>39.115645000000001</v>
          </cell>
          <cell r="J1193" t="str">
            <v>034</v>
          </cell>
        </row>
        <row r="1194">
          <cell r="A1194" t="str">
            <v>33529</v>
          </cell>
          <cell r="B1194" t="str">
            <v>SANTA ISABEL</v>
          </cell>
          <cell r="C1194" t="str">
            <v>AVDA. SANTA ISABEL, 1</v>
          </cell>
          <cell r="D1194" t="str">
            <v>ZARAGOZA</v>
          </cell>
          <cell r="E1194" t="str">
            <v>ZARAGOZA</v>
          </cell>
          <cell r="F1194" t="str">
            <v>50016</v>
          </cell>
          <cell r="G1194" t="str">
            <v>976572622</v>
          </cell>
          <cell r="H1194">
            <v>-0.83974199999999999</v>
          </cell>
          <cell r="I1194">
            <v>41.670326000000003</v>
          </cell>
          <cell r="J1194" t="str">
            <v>034</v>
          </cell>
        </row>
        <row r="1195">
          <cell r="A1195" t="str">
            <v>33533</v>
          </cell>
          <cell r="B1195" t="str">
            <v>REUS</v>
          </cell>
          <cell r="C1195" t="str">
            <v>N-420 PK: 858</v>
          </cell>
          <cell r="D1195" t="str">
            <v>REUS</v>
          </cell>
          <cell r="E1195" t="str">
            <v>TARRAGONA</v>
          </cell>
          <cell r="F1195" t="str">
            <v>43204</v>
          </cell>
          <cell r="G1195" t="str">
            <v>977771224/977773800</v>
          </cell>
          <cell r="H1195">
            <v>1.114641</v>
          </cell>
          <cell r="I1195">
            <v>41.152357000000002</v>
          </cell>
          <cell r="J1195" t="str">
            <v>034</v>
          </cell>
        </row>
        <row r="1196">
          <cell r="A1196" t="str">
            <v>33542</v>
          </cell>
          <cell r="B1196" t="str">
            <v>MONFORTE DE LEMOS</v>
          </cell>
          <cell r="C1196" t="str">
            <v>AVDA MONFORTE DE LEMOS, 9</v>
          </cell>
          <cell r="D1196" t="str">
            <v>MADRID</v>
          </cell>
          <cell r="E1196" t="str">
            <v>MADRID</v>
          </cell>
          <cell r="F1196" t="str">
            <v>28029</v>
          </cell>
          <cell r="G1196" t="str">
            <v>913143989</v>
          </cell>
          <cell r="H1196">
            <v>-3.6911939999999999</v>
          </cell>
          <cell r="I1196">
            <v>40.477556</v>
          </cell>
          <cell r="J1196" t="str">
            <v>034</v>
          </cell>
        </row>
        <row r="1197">
          <cell r="A1197" t="str">
            <v>33552</v>
          </cell>
          <cell r="B1197" t="str">
            <v>TORREHIERRO I</v>
          </cell>
          <cell r="C1197" t="str">
            <v>N-VA PK: 118,1</v>
          </cell>
          <cell r="D1197" t="str">
            <v>TALAVERA DE LA REINA</v>
          </cell>
          <cell r="E1197" t="str">
            <v>TOLEDO</v>
          </cell>
          <cell r="F1197" t="str">
            <v>45600</v>
          </cell>
          <cell r="G1197" t="str">
            <v>925800050</v>
          </cell>
          <cell r="H1197">
            <v>-4.8488350000000002</v>
          </cell>
          <cell r="I1197">
            <v>39.957942000000003</v>
          </cell>
          <cell r="J1197" t="str">
            <v>034</v>
          </cell>
        </row>
        <row r="1198">
          <cell r="A1198" t="str">
            <v>33553</v>
          </cell>
          <cell r="B1198" t="str">
            <v>NEVADA</v>
          </cell>
          <cell r="C1198" t="str">
            <v>CTRA. SIERRA NEVADA, 45</v>
          </cell>
          <cell r="D1198" t="str">
            <v>GRANADA</v>
          </cell>
          <cell r="E1198" t="str">
            <v>GRANADA</v>
          </cell>
          <cell r="F1198" t="str">
            <v>18008</v>
          </cell>
          <cell r="G1198" t="str">
            <v>958226162/620291016</v>
          </cell>
          <cell r="H1198">
            <v>-3.5836329999999998</v>
          </cell>
          <cell r="I1198">
            <v>37.166184999999999</v>
          </cell>
          <cell r="J1198" t="str">
            <v>034</v>
          </cell>
        </row>
        <row r="1199">
          <cell r="A1199" t="str">
            <v>33556</v>
          </cell>
          <cell r="B1199" t="str">
            <v>LA BAÑEZA</v>
          </cell>
          <cell r="C1199" t="str">
            <v>N-VIA PK: 302,6</v>
          </cell>
          <cell r="D1199" t="str">
            <v>LA BAÑEZA</v>
          </cell>
          <cell r="E1199" t="str">
            <v>LEON</v>
          </cell>
          <cell r="F1199" t="str">
            <v>24750</v>
          </cell>
          <cell r="G1199" t="str">
            <v>987641339</v>
          </cell>
          <cell r="H1199">
            <v>-5.8980569999999997</v>
          </cell>
          <cell r="I1199">
            <v>42.304388000000003</v>
          </cell>
          <cell r="J1199" t="str">
            <v>034</v>
          </cell>
        </row>
        <row r="1200">
          <cell r="A1200" t="str">
            <v>33560</v>
          </cell>
          <cell r="B1200" t="str">
            <v>CEHEGIN</v>
          </cell>
          <cell r="C1200" t="str">
            <v>C-415 PK: 58,2</v>
          </cell>
          <cell r="D1200" t="str">
            <v>CEHEGIN</v>
          </cell>
          <cell r="E1200" t="str">
            <v>MURCIA</v>
          </cell>
          <cell r="F1200" t="str">
            <v>30430</v>
          </cell>
          <cell r="G1200" t="str">
            <v>968740254</v>
          </cell>
          <cell r="H1200">
            <v>-1.8018890000000001</v>
          </cell>
          <cell r="I1200">
            <v>38.093499999999999</v>
          </cell>
          <cell r="J1200" t="str">
            <v>034</v>
          </cell>
        </row>
        <row r="1201">
          <cell r="A1201" t="str">
            <v>33561</v>
          </cell>
          <cell r="B1201" t="str">
            <v>AINSA</v>
          </cell>
          <cell r="C1201" t="str">
            <v>A-138 PK: 46,9</v>
          </cell>
          <cell r="D1201" t="str">
            <v>AINSA</v>
          </cell>
          <cell r="E1201" t="str">
            <v>HUESCA</v>
          </cell>
          <cell r="F1201" t="str">
            <v>22330</v>
          </cell>
          <cell r="G1201" t="str">
            <v>974500006</v>
          </cell>
          <cell r="H1201">
            <v>0.14102799999999999</v>
          </cell>
          <cell r="I1201">
            <v>42.415500000000002</v>
          </cell>
          <cell r="J1201" t="str">
            <v>034</v>
          </cell>
        </row>
        <row r="1202">
          <cell r="A1202" t="str">
            <v>33574</v>
          </cell>
          <cell r="B1202" t="str">
            <v>LEBRIJA</v>
          </cell>
          <cell r="C1202" t="str">
            <v>AVDA. JOSE FERNANDEZ RUIZ, 60</v>
          </cell>
          <cell r="D1202" t="str">
            <v>LEBRIJA</v>
          </cell>
          <cell r="E1202" t="str">
            <v>SEVILLA</v>
          </cell>
          <cell r="F1202" t="str">
            <v>41740</v>
          </cell>
          <cell r="G1202" t="str">
            <v>955974317</v>
          </cell>
          <cell r="H1202">
            <v>-6.0657779999999999</v>
          </cell>
          <cell r="I1202">
            <v>36.920194000000002</v>
          </cell>
          <cell r="J1202" t="str">
            <v>034</v>
          </cell>
        </row>
        <row r="1203">
          <cell r="A1203" t="str">
            <v>33575</v>
          </cell>
          <cell r="B1203" t="str">
            <v>CINTRUENIGO</v>
          </cell>
          <cell r="C1203" t="str">
            <v>N-113 PK: 91,5</v>
          </cell>
          <cell r="D1203" t="str">
            <v>CINTRUENIGO</v>
          </cell>
          <cell r="E1203" t="str">
            <v>NAVARRA</v>
          </cell>
          <cell r="F1203" t="str">
            <v>31592</v>
          </cell>
          <cell r="G1203" t="str">
            <v>948812723/948812717</v>
          </cell>
          <cell r="H1203">
            <v>-1.796783</v>
          </cell>
          <cell r="I1203">
            <v>42.076897000000002</v>
          </cell>
          <cell r="J1203" t="str">
            <v>034</v>
          </cell>
        </row>
        <row r="1204">
          <cell r="A1204" t="str">
            <v>33577</v>
          </cell>
          <cell r="B1204" t="str">
            <v>CEDIPSA / LA PEDRESINA</v>
          </cell>
          <cell r="C1204" t="str">
            <v>N-620 PK: 348,1</v>
          </cell>
          <cell r="D1204" t="str">
            <v>FUENTES DE OÑORO</v>
          </cell>
          <cell r="E1204" t="str">
            <v>SALAMANCA</v>
          </cell>
          <cell r="F1204" t="str">
            <v>37480</v>
          </cell>
          <cell r="G1204" t="str">
            <v>923487549/679203637</v>
          </cell>
          <cell r="H1204">
            <v>-6.7916619999999996</v>
          </cell>
          <cell r="I1204">
            <v>40.591934999999999</v>
          </cell>
          <cell r="J1204" t="str">
            <v>034</v>
          </cell>
        </row>
        <row r="1205">
          <cell r="A1205" t="str">
            <v>33587</v>
          </cell>
          <cell r="B1205" t="str">
            <v>LAKUNTZA</v>
          </cell>
          <cell r="C1205" t="str">
            <v>N-240-A PK: 35,6</v>
          </cell>
          <cell r="D1205" t="str">
            <v>LACUNZA</v>
          </cell>
          <cell r="E1205" t="str">
            <v>NAVARRA</v>
          </cell>
          <cell r="F1205" t="str">
            <v>31830</v>
          </cell>
          <cell r="G1205" t="str">
            <v>948464943</v>
          </cell>
          <cell r="H1205">
            <v>-2.0145599999999999</v>
          </cell>
          <cell r="I1205">
            <v>42.922060999999999</v>
          </cell>
          <cell r="J1205" t="str">
            <v>034</v>
          </cell>
        </row>
        <row r="1206">
          <cell r="A1206" t="str">
            <v>33588</v>
          </cell>
          <cell r="B1206" t="str">
            <v>LOS REMEDIOS</v>
          </cell>
          <cell r="C1206" t="str">
            <v>N-435 PK: 95</v>
          </cell>
          <cell r="D1206" t="str">
            <v>FREGENAL DE LA SIERRA</v>
          </cell>
          <cell r="E1206" t="str">
            <v>BADAJOZ</v>
          </cell>
          <cell r="F1206" t="str">
            <v>06340</v>
          </cell>
          <cell r="G1206" t="str">
            <v>677594314</v>
          </cell>
          <cell r="H1206">
            <v>-6.6497859999999998</v>
          </cell>
          <cell r="I1206">
            <v>38.168531000000002</v>
          </cell>
          <cell r="J1206" t="str">
            <v>034</v>
          </cell>
        </row>
        <row r="1207">
          <cell r="A1207" t="str">
            <v>33591</v>
          </cell>
          <cell r="B1207" t="str">
            <v>SAN JAVIER</v>
          </cell>
          <cell r="C1207" t="str">
            <v>N-340A PK: 496,6</v>
          </cell>
          <cell r="D1207" t="str">
            <v>SORBAS</v>
          </cell>
          <cell r="E1207" t="str">
            <v>ALMERIA</v>
          </cell>
          <cell r="F1207" t="str">
            <v>04270</v>
          </cell>
          <cell r="G1207" t="str">
            <v>951364027</v>
          </cell>
          <cell r="H1207">
            <v>-2.128063</v>
          </cell>
          <cell r="I1207">
            <v>37.099418</v>
          </cell>
          <cell r="J1207" t="str">
            <v>034</v>
          </cell>
        </row>
        <row r="1208">
          <cell r="A1208" t="str">
            <v>33592</v>
          </cell>
          <cell r="B1208" t="str">
            <v>CERVERA DEL LLANO</v>
          </cell>
          <cell r="C1208" t="str">
            <v>A-3 PK: 141,3</v>
          </cell>
          <cell r="D1208" t="str">
            <v>CERVERA DEL LLANO</v>
          </cell>
          <cell r="E1208" t="str">
            <v>CUENCA</v>
          </cell>
          <cell r="F1208" t="str">
            <v>16444</v>
          </cell>
          <cell r="G1208" t="str">
            <v>969294389/969201070</v>
          </cell>
          <cell r="H1208">
            <v>-2.4264060000000001</v>
          </cell>
          <cell r="I1208">
            <v>39.788136999999999</v>
          </cell>
          <cell r="J1208" t="str">
            <v>034</v>
          </cell>
        </row>
        <row r="1209">
          <cell r="A1209" t="str">
            <v>33598</v>
          </cell>
          <cell r="B1209" t="str">
            <v>SANTA MARTA DE LOS BARROS</v>
          </cell>
          <cell r="C1209" t="str">
            <v>N-432 PK: 41,7</v>
          </cell>
          <cell r="D1209" t="str">
            <v>SANTA MARTA DE LOS BARROS</v>
          </cell>
          <cell r="E1209" t="str">
            <v>BADAJOZ</v>
          </cell>
          <cell r="F1209" t="str">
            <v>06150</v>
          </cell>
          <cell r="G1209" t="str">
            <v>924690205/924690000</v>
          </cell>
          <cell r="H1209">
            <v>-6.6426569999999998</v>
          </cell>
          <cell r="I1209">
            <v>38.617927999999999</v>
          </cell>
          <cell r="J1209" t="str">
            <v>034</v>
          </cell>
        </row>
        <row r="1210">
          <cell r="A1210" t="str">
            <v>33604</v>
          </cell>
          <cell r="B1210" t="str">
            <v>SENA</v>
          </cell>
          <cell r="C1210" t="str">
            <v>A-131 PK: 41</v>
          </cell>
          <cell r="D1210" t="str">
            <v>SENA</v>
          </cell>
          <cell r="E1210" t="str">
            <v>HUESCA</v>
          </cell>
          <cell r="F1210" t="str">
            <v>22230</v>
          </cell>
          <cell r="G1210" t="str">
            <v>974578035</v>
          </cell>
          <cell r="H1210">
            <v>-4.9264000000000002E-2</v>
          </cell>
          <cell r="I1210">
            <v>41.714534999999998</v>
          </cell>
          <cell r="J1210" t="str">
            <v>034</v>
          </cell>
        </row>
        <row r="1211">
          <cell r="A1211" t="str">
            <v>33609</v>
          </cell>
          <cell r="B1211" t="str">
            <v>COLON</v>
          </cell>
          <cell r="C1211" t="str">
            <v>PLAZA DE COLON, S/N</v>
          </cell>
          <cell r="D1211" t="str">
            <v>CORDOBA</v>
          </cell>
          <cell r="E1211" t="str">
            <v>CORDOBA</v>
          </cell>
          <cell r="F1211" t="str">
            <v>14001</v>
          </cell>
          <cell r="G1211" t="str">
            <v>957473118/957483659</v>
          </cell>
          <cell r="H1211">
            <v>-4.7778429999999998</v>
          </cell>
          <cell r="I1211">
            <v>37.890656999999997</v>
          </cell>
          <cell r="J1211" t="str">
            <v>034</v>
          </cell>
        </row>
        <row r="1212">
          <cell r="A1212" t="str">
            <v>33619</v>
          </cell>
          <cell r="B1212" t="str">
            <v>NUESTRA SEÑORA DE LOS BAÑOS</v>
          </cell>
          <cell r="C1212" t="str">
            <v>N-420 PK: 103,3</v>
          </cell>
          <cell r="D1212" t="str">
            <v>FUENCALIENTE</v>
          </cell>
          <cell r="E1212" t="str">
            <v>CIUDAD REAL</v>
          </cell>
          <cell r="F1212" t="str">
            <v>13130</v>
          </cell>
          <cell r="G1212" t="str">
            <v>926470226</v>
          </cell>
          <cell r="H1212">
            <v>-4.3155559999999999</v>
          </cell>
          <cell r="I1212">
            <v>38.431193999999998</v>
          </cell>
          <cell r="J1212" t="str">
            <v>034</v>
          </cell>
        </row>
        <row r="1213">
          <cell r="A1213" t="str">
            <v>33620</v>
          </cell>
          <cell r="B1213" t="str">
            <v>COLL DE NARGO</v>
          </cell>
          <cell r="C1213" t="str">
            <v>C-14 PK: 156,5</v>
          </cell>
          <cell r="D1213" t="str">
            <v>COLL DE NARGO</v>
          </cell>
          <cell r="E1213" t="str">
            <v>LERIDA</v>
          </cell>
          <cell r="F1213" t="str">
            <v>25793</v>
          </cell>
          <cell r="G1213" t="str">
            <v>973383020/973383264</v>
          </cell>
          <cell r="H1213">
            <v>1.320444</v>
          </cell>
          <cell r="I1213">
            <v>42.172711999999997</v>
          </cell>
          <cell r="J1213" t="str">
            <v>034</v>
          </cell>
        </row>
        <row r="1214">
          <cell r="A1214" t="str">
            <v>33653</v>
          </cell>
          <cell r="B1214" t="str">
            <v>ALBALATE</v>
          </cell>
          <cell r="C1214" t="str">
            <v>A-224 PK: ,2</v>
          </cell>
          <cell r="D1214" t="str">
            <v>ALBALATE DEL ARZOBISPO</v>
          </cell>
          <cell r="E1214" t="str">
            <v>TERUEL</v>
          </cell>
          <cell r="F1214" t="str">
            <v>44540</v>
          </cell>
          <cell r="G1214" t="str">
            <v>978813993/655906646</v>
          </cell>
          <cell r="H1214">
            <v>-0.51058300000000001</v>
          </cell>
          <cell r="I1214">
            <v>41.128360999999998</v>
          </cell>
          <cell r="J1214" t="str">
            <v>034</v>
          </cell>
        </row>
        <row r="1215">
          <cell r="A1215" t="str">
            <v>33657</v>
          </cell>
          <cell r="B1215" t="str">
            <v>HORNACHUELOS</v>
          </cell>
          <cell r="C1215" t="str">
            <v>CO-141 PK: 7,6</v>
          </cell>
          <cell r="D1215" t="str">
            <v>HORNACHUELOS</v>
          </cell>
          <cell r="E1215" t="str">
            <v>CORDOBA</v>
          </cell>
          <cell r="F1215" t="str">
            <v>14740</v>
          </cell>
          <cell r="G1215" t="str">
            <v>957640125/957640350</v>
          </cell>
          <cell r="H1215">
            <v>-5.247293</v>
          </cell>
          <cell r="I1215">
            <v>37.829771000000001</v>
          </cell>
          <cell r="J1215" t="str">
            <v>034</v>
          </cell>
        </row>
        <row r="1216">
          <cell r="A1216" t="str">
            <v>33668</v>
          </cell>
          <cell r="B1216" t="str">
            <v>CAZALLA DE LA SIERRA</v>
          </cell>
          <cell r="C1216" t="str">
            <v>A-455 PK: ,5</v>
          </cell>
          <cell r="D1216" t="str">
            <v>CAZALLA DE LA SIERRA</v>
          </cell>
          <cell r="E1216" t="str">
            <v>SEVILLA</v>
          </cell>
          <cell r="F1216" t="str">
            <v>41370</v>
          </cell>
          <cell r="G1216" t="str">
            <v>954883361/608556846</v>
          </cell>
          <cell r="H1216">
            <v>-5.7587650000000004</v>
          </cell>
          <cell r="I1216">
            <v>37.936706999999998</v>
          </cell>
          <cell r="J1216" t="str">
            <v>034</v>
          </cell>
        </row>
        <row r="1217">
          <cell r="A1217" t="str">
            <v>33700</v>
          </cell>
          <cell r="B1217" t="str">
            <v>SANT SIMO</v>
          </cell>
          <cell r="C1217" t="str">
            <v>N-II PK: 647,9</v>
          </cell>
          <cell r="D1217" t="str">
            <v>MATARO</v>
          </cell>
          <cell r="E1217" t="str">
            <v>BARCELONA</v>
          </cell>
          <cell r="F1217" t="str">
            <v>08301</v>
          </cell>
          <cell r="G1217" t="str">
            <v>937964177</v>
          </cell>
          <cell r="H1217">
            <v>2.4575119999999999</v>
          </cell>
          <cell r="I1217">
            <v>41.541615999999998</v>
          </cell>
          <cell r="J1217" t="str">
            <v>034</v>
          </cell>
        </row>
        <row r="1218">
          <cell r="A1218" t="str">
            <v>33702</v>
          </cell>
          <cell r="B1218" t="str">
            <v>OLEIROS</v>
          </cell>
          <cell r="C1218" t="str">
            <v>LC-147 PK: 9,5</v>
          </cell>
          <cell r="D1218" t="str">
            <v>OLEIROS</v>
          </cell>
          <cell r="E1218" t="str">
            <v>LA CORUÑA</v>
          </cell>
          <cell r="F1218" t="str">
            <v>15173</v>
          </cell>
          <cell r="G1218" t="str">
            <v>981610775/677422695</v>
          </cell>
          <cell r="H1218">
            <v>-8.3260579999999997</v>
          </cell>
          <cell r="I1218">
            <v>43.331392000000001</v>
          </cell>
          <cell r="J1218" t="str">
            <v>034</v>
          </cell>
        </row>
        <row r="1219">
          <cell r="A1219" t="str">
            <v>33708</v>
          </cell>
          <cell r="B1219" t="str">
            <v>REYES</v>
          </cell>
          <cell r="C1219" t="str">
            <v>MOSTOLES, 1 - CTRA. VILLAVICIOSA-PINTO, PK 12.8</v>
          </cell>
          <cell r="D1219" t="str">
            <v>FUENLABRADA</v>
          </cell>
          <cell r="E1219" t="str">
            <v>MADRID</v>
          </cell>
          <cell r="F1219" t="str">
            <v>28940</v>
          </cell>
          <cell r="G1219" t="str">
            <v>912094871/916904449</v>
          </cell>
          <cell r="H1219">
            <v>-3.7972039999999998</v>
          </cell>
          <cell r="I1219">
            <v>40.284207000000002</v>
          </cell>
          <cell r="J1219" t="str">
            <v>034</v>
          </cell>
        </row>
        <row r="1220">
          <cell r="A1220" t="str">
            <v>33710</v>
          </cell>
          <cell r="B1220" t="str">
            <v>SANTA ANA</v>
          </cell>
          <cell r="C1220" t="str">
            <v>SANTA ANA, 83</v>
          </cell>
          <cell r="D1220" t="str">
            <v>PALMA DEL RIO</v>
          </cell>
          <cell r="E1220" t="str">
            <v>CORDOBA</v>
          </cell>
          <cell r="F1220" t="str">
            <v>14700</v>
          </cell>
          <cell r="G1220" t="str">
            <v>957053344/693575370</v>
          </cell>
          <cell r="H1220">
            <v>-5.282667</v>
          </cell>
          <cell r="I1220">
            <v>37.703028000000003</v>
          </cell>
          <cell r="J1220" t="str">
            <v>034</v>
          </cell>
        </row>
        <row r="1221">
          <cell r="A1221" t="str">
            <v>33711</v>
          </cell>
          <cell r="B1221" t="str">
            <v>SANTA COLOMA</v>
          </cell>
          <cell r="C1221" t="str">
            <v>MOZART, 24 ESQ. NAPOLES, 63</v>
          </cell>
          <cell r="D1221" t="str">
            <v>SANTA COLOMA DE GRAMANET</v>
          </cell>
          <cell r="E1221" t="str">
            <v>BARCELONA</v>
          </cell>
          <cell r="F1221" t="str">
            <v>08921</v>
          </cell>
          <cell r="G1221" t="str">
            <v>933915405/657970837</v>
          </cell>
          <cell r="H1221">
            <v>2.217333</v>
          </cell>
          <cell r="I1221">
            <v>41.454222000000001</v>
          </cell>
          <cell r="J1221" t="str">
            <v>034</v>
          </cell>
        </row>
        <row r="1222">
          <cell r="A1222" t="str">
            <v>33732</v>
          </cell>
          <cell r="B1222" t="str">
            <v>CUEVAS DEL BECERRO</v>
          </cell>
          <cell r="C1222" t="str">
            <v>C-341 PK: 37,2</v>
          </cell>
          <cell r="D1222" t="str">
            <v>CUEVAS DEL BECERRO</v>
          </cell>
          <cell r="E1222" t="str">
            <v>MALAGA</v>
          </cell>
          <cell r="F1222" t="str">
            <v>29470</v>
          </cell>
          <cell r="G1222" t="str">
            <v>952162010</v>
          </cell>
          <cell r="H1222">
            <v>-5.0505750000000003</v>
          </cell>
          <cell r="I1222">
            <v>36.870493000000003</v>
          </cell>
          <cell r="J1222" t="str">
            <v>034</v>
          </cell>
        </row>
        <row r="1223">
          <cell r="A1223" t="str">
            <v>33733</v>
          </cell>
          <cell r="B1223" t="str">
            <v>LA COLONIA</v>
          </cell>
          <cell r="C1223" t="str">
            <v>A-384 PK: 71</v>
          </cell>
          <cell r="D1223" t="str">
            <v>ANTEQUERA</v>
          </cell>
          <cell r="E1223" t="str">
            <v>MALAGA</v>
          </cell>
          <cell r="F1223" t="str">
            <v>29200</v>
          </cell>
          <cell r="G1223" t="str">
            <v>951904777/630980558</v>
          </cell>
          <cell r="H1223">
            <v>-4.7153429999999998</v>
          </cell>
          <cell r="I1223">
            <v>37.062336999999999</v>
          </cell>
          <cell r="J1223" t="str">
            <v>034</v>
          </cell>
        </row>
        <row r="1224">
          <cell r="A1224" t="str">
            <v>33739</v>
          </cell>
          <cell r="B1224" t="str">
            <v>RIAS BAJAS</v>
          </cell>
          <cell r="C1224" t="str">
            <v>N-525 PK: 56,6</v>
          </cell>
          <cell r="D1224" t="str">
            <v>MOMBUEY</v>
          </cell>
          <cell r="E1224" t="str">
            <v>ZAMORA</v>
          </cell>
          <cell r="F1224" t="str">
            <v>49310</v>
          </cell>
          <cell r="G1224" t="str">
            <v>980642732</v>
          </cell>
          <cell r="H1224">
            <v>-6.3169170000000001</v>
          </cell>
          <cell r="I1224">
            <v>42.020583000000002</v>
          </cell>
          <cell r="J1224" t="str">
            <v>034</v>
          </cell>
        </row>
        <row r="1225">
          <cell r="A1225" t="str">
            <v>33741</v>
          </cell>
          <cell r="B1225" t="str">
            <v>RUTAZAR</v>
          </cell>
          <cell r="C1225" t="str">
            <v>C-190 PK: 3,7</v>
          </cell>
          <cell r="D1225" t="str">
            <v>ALICANTE</v>
          </cell>
          <cell r="E1225" t="str">
            <v>ALICANTE</v>
          </cell>
          <cell r="F1225" t="str">
            <v>03540</v>
          </cell>
          <cell r="G1225" t="str">
            <v>965263719/965260611</v>
          </cell>
          <cell r="H1225">
            <v>-0.43478899999999998</v>
          </cell>
          <cell r="I1225">
            <v>38.363613999999998</v>
          </cell>
          <cell r="J1225" t="str">
            <v>034</v>
          </cell>
        </row>
        <row r="1226">
          <cell r="A1226" t="str">
            <v>33745</v>
          </cell>
          <cell r="B1226" t="str">
            <v>SOS BUTANO</v>
          </cell>
          <cell r="C1226" t="str">
            <v>N-340A PK: 831,5</v>
          </cell>
          <cell r="D1226" t="str">
            <v>GUADASEQUIES</v>
          </cell>
          <cell r="E1226" t="str">
            <v>VALENCIA</v>
          </cell>
          <cell r="F1226" t="str">
            <v>46839</v>
          </cell>
          <cell r="G1226" t="str">
            <v>648658053</v>
          </cell>
          <cell r="H1226">
            <v>-0.49116900000000002</v>
          </cell>
          <cell r="I1226">
            <v>38.931061</v>
          </cell>
          <cell r="J1226" t="str">
            <v>034</v>
          </cell>
        </row>
        <row r="1227">
          <cell r="A1227" t="str">
            <v>33753</v>
          </cell>
          <cell r="B1227" t="str">
            <v>MAJADAHONDA</v>
          </cell>
          <cell r="C1227" t="str">
            <v>M-516 PK: ,5</v>
          </cell>
          <cell r="D1227" t="str">
            <v>MAJADAHONDA</v>
          </cell>
          <cell r="E1227" t="str">
            <v>MADRID</v>
          </cell>
          <cell r="F1227" t="str">
            <v>28220</v>
          </cell>
          <cell r="G1227" t="str">
            <v>916344242/916395436</v>
          </cell>
          <cell r="H1227">
            <v>-3.873291</v>
          </cell>
          <cell r="I1227">
            <v>40.458379000000001</v>
          </cell>
          <cell r="J1227" t="str">
            <v>034</v>
          </cell>
        </row>
        <row r="1228">
          <cell r="A1228" t="str">
            <v>33769</v>
          </cell>
          <cell r="B1228" t="str">
            <v>MOTOSUR</v>
          </cell>
          <cell r="C1228" t="str">
            <v>N-340 PK: 36,6</v>
          </cell>
          <cell r="D1228" t="str">
            <v>VEJER DE LA FRONTERA</v>
          </cell>
          <cell r="E1228" t="str">
            <v>CADIZ</v>
          </cell>
          <cell r="F1228" t="str">
            <v>11150</v>
          </cell>
          <cell r="G1228" t="str">
            <v>956455273/610749714</v>
          </cell>
          <cell r="H1228">
            <v>-5.9612119999999997</v>
          </cell>
          <cell r="I1228">
            <v>36.259886000000002</v>
          </cell>
          <cell r="J1228" t="str">
            <v>034</v>
          </cell>
        </row>
        <row r="1229">
          <cell r="A1229" t="str">
            <v>33776</v>
          </cell>
          <cell r="B1229" t="str">
            <v>USAGRE</v>
          </cell>
          <cell r="C1229" t="str">
            <v>N-432 PK: 96</v>
          </cell>
          <cell r="D1229" t="str">
            <v>USAGRE</v>
          </cell>
          <cell r="E1229" t="str">
            <v>BADAJOZ</v>
          </cell>
          <cell r="F1229" t="str">
            <v>06290</v>
          </cell>
          <cell r="G1229" t="str">
            <v>924585152/924237963</v>
          </cell>
          <cell r="H1229">
            <v>-6.1708059999999998</v>
          </cell>
          <cell r="I1229">
            <v>38.345360999999997</v>
          </cell>
          <cell r="J1229" t="str">
            <v>034</v>
          </cell>
        </row>
        <row r="1230">
          <cell r="A1230" t="str">
            <v>33780</v>
          </cell>
          <cell r="B1230" t="str">
            <v>LAS TORRES</v>
          </cell>
          <cell r="C1230" t="str">
            <v>AVDA. DE MADRID, 11</v>
          </cell>
          <cell r="D1230" t="str">
            <v>ALMANSA</v>
          </cell>
          <cell r="E1230" t="str">
            <v>ALBACETE</v>
          </cell>
          <cell r="F1230" t="str">
            <v>02640</v>
          </cell>
          <cell r="G1230" t="str">
            <v>967340257/646471562</v>
          </cell>
          <cell r="H1230">
            <v>-1.107885</v>
          </cell>
          <cell r="I1230">
            <v>38.871496999999998</v>
          </cell>
          <cell r="J1230" t="str">
            <v>034</v>
          </cell>
        </row>
        <row r="1231">
          <cell r="A1231" t="str">
            <v>33781</v>
          </cell>
          <cell r="B1231" t="str">
            <v>IDELLA</v>
          </cell>
          <cell r="C1231" t="str">
            <v>N-330A PK: 31,7</v>
          </cell>
          <cell r="D1231" t="str">
            <v>ELDA</v>
          </cell>
          <cell r="E1231" t="str">
            <v>ALICANTE</v>
          </cell>
          <cell r="F1231" t="str">
            <v>03600</v>
          </cell>
          <cell r="G1231" t="str">
            <v>965382743/965398560</v>
          </cell>
          <cell r="H1231">
            <v>-0.78256499999999996</v>
          </cell>
          <cell r="I1231">
            <v>38.460180999999999</v>
          </cell>
          <cell r="J1231" t="str">
            <v>034</v>
          </cell>
        </row>
        <row r="1232">
          <cell r="A1232" t="str">
            <v>33783</v>
          </cell>
          <cell r="B1232" t="str">
            <v>EL CID</v>
          </cell>
          <cell r="C1232" t="str">
            <v>A-31 PK: 204,7</v>
          </cell>
          <cell r="D1232" t="str">
            <v>PETREL</v>
          </cell>
          <cell r="E1232" t="str">
            <v>ALICANTE</v>
          </cell>
          <cell r="F1232" t="str">
            <v>03610</v>
          </cell>
          <cell r="G1232" t="str">
            <v>965372596/965371078</v>
          </cell>
          <cell r="H1232">
            <v>-0.77110730000000005</v>
          </cell>
          <cell r="I1232">
            <v>38.474442000000003</v>
          </cell>
          <cell r="J1232" t="str">
            <v>034</v>
          </cell>
        </row>
        <row r="1233">
          <cell r="A1233" t="str">
            <v>33784</v>
          </cell>
          <cell r="B1233" t="str">
            <v>EL CASTILLO</v>
          </cell>
          <cell r="C1233" t="str">
            <v>A-31 PK: 196</v>
          </cell>
          <cell r="D1233" t="str">
            <v>SAX</v>
          </cell>
          <cell r="E1233" t="str">
            <v>ALICANTE</v>
          </cell>
          <cell r="F1233" t="str">
            <v>03630</v>
          </cell>
          <cell r="G1233" t="str">
            <v>965474275</v>
          </cell>
          <cell r="H1233">
            <v>-0.80813800000000002</v>
          </cell>
          <cell r="I1233">
            <v>38.532162</v>
          </cell>
          <cell r="J1233" t="str">
            <v>034</v>
          </cell>
        </row>
        <row r="1234">
          <cell r="A1234" t="str">
            <v>33808</v>
          </cell>
          <cell r="B1234" t="str">
            <v>CARBURANTES SELAS</v>
          </cell>
          <cell r="C1234" t="str">
            <v>AVDA. ORILLAMAR, 173</v>
          </cell>
          <cell r="D1234" t="str">
            <v>VIGO</v>
          </cell>
          <cell r="E1234" t="str">
            <v>PONTEVEDRA</v>
          </cell>
          <cell r="F1234" t="str">
            <v>36208</v>
          </cell>
          <cell r="G1234" t="str">
            <v>986232975</v>
          </cell>
          <cell r="H1234">
            <v>-8.7456759999999996</v>
          </cell>
          <cell r="I1234">
            <v>42.225284000000002</v>
          </cell>
          <cell r="J1234" t="str">
            <v>034</v>
          </cell>
        </row>
        <row r="1235">
          <cell r="A1235" t="str">
            <v>33812</v>
          </cell>
          <cell r="B1235" t="str">
            <v>NUESTRA SEÑORA DE LAS FUENTES CLARAS</v>
          </cell>
          <cell r="C1235" t="str">
            <v>SE-523 PK: ,5</v>
          </cell>
          <cell r="D1235" t="str">
            <v>AZNALCOLLAR</v>
          </cell>
          <cell r="E1235" t="str">
            <v>SEVILLA</v>
          </cell>
          <cell r="F1235" t="str">
            <v>41870</v>
          </cell>
          <cell r="G1235" t="str">
            <v>954133078/954117033</v>
          </cell>
          <cell r="H1235">
            <v>-6.2671109999999999</v>
          </cell>
          <cell r="I1235">
            <v>37.516666999999998</v>
          </cell>
          <cell r="J1235" t="str">
            <v>034</v>
          </cell>
        </row>
        <row r="1236">
          <cell r="A1236" t="str">
            <v>33814</v>
          </cell>
          <cell r="B1236" t="str">
            <v>ESTERRI D'ANEU</v>
          </cell>
          <cell r="C1236" t="str">
            <v>C-13 PK: 160,9</v>
          </cell>
          <cell r="D1236" t="str">
            <v>ESTERRI DE ANEU</v>
          </cell>
          <cell r="E1236" t="str">
            <v>LERIDA</v>
          </cell>
          <cell r="F1236" t="str">
            <v>25580</v>
          </cell>
          <cell r="G1236" t="str">
            <v>973626416</v>
          </cell>
          <cell r="H1236">
            <v>1.1262840000000001</v>
          </cell>
          <cell r="I1236">
            <v>42.608775999999999</v>
          </cell>
          <cell r="J1236" t="str">
            <v>034</v>
          </cell>
        </row>
        <row r="1237">
          <cell r="A1237" t="str">
            <v>33816</v>
          </cell>
          <cell r="B1237" t="str">
            <v>SA POBLA</v>
          </cell>
          <cell r="C1237" t="str">
            <v>TRAJINEROS, S/N</v>
          </cell>
          <cell r="D1237" t="str">
            <v>LA PUEBLA</v>
          </cell>
          <cell r="E1237" t="str">
            <v>BALEARES</v>
          </cell>
          <cell r="F1237" t="str">
            <v>07420</v>
          </cell>
          <cell r="G1237" t="str">
            <v>971540067/600376687</v>
          </cell>
          <cell r="H1237">
            <v>3.0169419999999998</v>
          </cell>
          <cell r="I1237">
            <v>39.771526000000001</v>
          </cell>
          <cell r="J1237" t="str">
            <v>034</v>
          </cell>
        </row>
        <row r="1238">
          <cell r="A1238" t="str">
            <v>33819</v>
          </cell>
          <cell r="B1238" t="str">
            <v>JOSE LUIS HOLGUIN</v>
          </cell>
          <cell r="C1238" t="str">
            <v>EX-104 PK: 37,2</v>
          </cell>
          <cell r="D1238" t="str">
            <v>CASTUERA</v>
          </cell>
          <cell r="E1238" t="str">
            <v>BADAJOZ</v>
          </cell>
          <cell r="F1238" t="str">
            <v>06420</v>
          </cell>
          <cell r="G1238" t="str">
            <v>924772011/924772058</v>
          </cell>
          <cell r="H1238">
            <v>-5.5456519999999996</v>
          </cell>
          <cell r="I1238">
            <v>38.729666999999999</v>
          </cell>
          <cell r="J1238" t="str">
            <v>034</v>
          </cell>
        </row>
        <row r="1239">
          <cell r="A1239" t="str">
            <v>33820</v>
          </cell>
          <cell r="B1239" t="str">
            <v>ZALAMEA DE LA SERENA</v>
          </cell>
          <cell r="C1239" t="str">
            <v>EX-114 PK: ,2</v>
          </cell>
          <cell r="D1239" t="str">
            <v>ZALAMEA DE LA SERENA</v>
          </cell>
          <cell r="E1239" t="str">
            <v>BADAJOZ</v>
          </cell>
          <cell r="F1239" t="str">
            <v>06430</v>
          </cell>
          <cell r="G1239" t="str">
            <v>924775193/924772058</v>
          </cell>
          <cell r="H1239">
            <v>-5.6612499999999999</v>
          </cell>
          <cell r="I1239">
            <v>38.673693999999998</v>
          </cell>
          <cell r="J1239" t="str">
            <v>034</v>
          </cell>
        </row>
        <row r="1240">
          <cell r="A1240" t="str">
            <v>33833</v>
          </cell>
          <cell r="B1240" t="str">
            <v>ILLORA</v>
          </cell>
          <cell r="C1240" t="str">
            <v>GR-222 PK: ,7</v>
          </cell>
          <cell r="D1240" t="str">
            <v>ILLORA</v>
          </cell>
          <cell r="E1240" t="str">
            <v>GRANADA</v>
          </cell>
          <cell r="F1240" t="str">
            <v>18260</v>
          </cell>
          <cell r="G1240" t="str">
            <v>958463056/958450177</v>
          </cell>
          <cell r="H1240">
            <v>-3.8795280000000001</v>
          </cell>
          <cell r="I1240">
            <v>37.278750000000002</v>
          </cell>
          <cell r="J1240" t="str">
            <v>034</v>
          </cell>
        </row>
        <row r="1241">
          <cell r="A1241" t="str">
            <v>33843</v>
          </cell>
          <cell r="B1241" t="str">
            <v>VIDAL RICO</v>
          </cell>
          <cell r="C1241" t="str">
            <v>A-31 PK: 220,3</v>
          </cell>
          <cell r="D1241" t="str">
            <v>MONFORTE DEL CID</v>
          </cell>
          <cell r="E1241" t="str">
            <v>ALICANTE</v>
          </cell>
          <cell r="F1241" t="str">
            <v>03670</v>
          </cell>
          <cell r="G1241" t="str">
            <v>965621389/965621372</v>
          </cell>
          <cell r="H1241">
            <v>-0.70455400000000001</v>
          </cell>
          <cell r="I1241">
            <v>38.369219000000001</v>
          </cell>
          <cell r="J1241" t="str">
            <v>034</v>
          </cell>
        </row>
        <row r="1242">
          <cell r="A1242" t="str">
            <v>33852</v>
          </cell>
          <cell r="B1242" t="str">
            <v>ABADIN</v>
          </cell>
          <cell r="C1242" t="str">
            <v>N-634 PK: 603,2</v>
          </cell>
          <cell r="D1242" t="str">
            <v>GONTAN</v>
          </cell>
          <cell r="E1242" t="str">
            <v>LUGO</v>
          </cell>
          <cell r="F1242" t="str">
            <v>27730</v>
          </cell>
          <cell r="G1242" t="str">
            <v>982508035</v>
          </cell>
          <cell r="H1242">
            <v>-7.4503009999999996</v>
          </cell>
          <cell r="I1242">
            <v>43.370547000000002</v>
          </cell>
          <cell r="J1242" t="str">
            <v>034</v>
          </cell>
        </row>
        <row r="1243">
          <cell r="A1243" t="str">
            <v>33870</v>
          </cell>
          <cell r="B1243" t="str">
            <v>FUTURGAS</v>
          </cell>
          <cell r="C1243" t="str">
            <v>M-404 PK: 17,8</v>
          </cell>
          <cell r="D1243" t="str">
            <v>GRIÑON</v>
          </cell>
          <cell r="E1243" t="str">
            <v>MADRID</v>
          </cell>
          <cell r="F1243" t="str">
            <v>28971</v>
          </cell>
          <cell r="G1243" t="str">
            <v>918141285</v>
          </cell>
          <cell r="H1243">
            <v>-3.8618209999999999</v>
          </cell>
          <cell r="I1243">
            <v>40.206513000000001</v>
          </cell>
          <cell r="J1243" t="str">
            <v>034</v>
          </cell>
        </row>
        <row r="1244">
          <cell r="A1244" t="str">
            <v>33871</v>
          </cell>
          <cell r="B1244" t="str">
            <v>VILLARROBLEDO</v>
          </cell>
          <cell r="C1244" t="str">
            <v>N-310 PK: 120,5</v>
          </cell>
          <cell r="D1244" t="str">
            <v>VILLARROBLEDO</v>
          </cell>
          <cell r="E1244" t="str">
            <v>ALBACETE</v>
          </cell>
          <cell r="F1244" t="str">
            <v>02600</v>
          </cell>
          <cell r="G1244" t="str">
            <v>967573109/699652805</v>
          </cell>
          <cell r="H1244">
            <v>-2.7137220000000002</v>
          </cell>
          <cell r="I1244">
            <v>39.198</v>
          </cell>
          <cell r="J1244" t="str">
            <v>034</v>
          </cell>
        </row>
        <row r="1245">
          <cell r="A1245" t="str">
            <v>33875</v>
          </cell>
          <cell r="B1245" t="str">
            <v>RIAÑO</v>
          </cell>
          <cell r="C1245" t="str">
            <v>N-120A PK: 43,2</v>
          </cell>
          <cell r="D1245" t="str">
            <v>BAÑARES</v>
          </cell>
          <cell r="E1245" t="str">
            <v>LA RIOJA</v>
          </cell>
          <cell r="F1245" t="str">
            <v>26257</v>
          </cell>
          <cell r="G1245" t="str">
            <v>941340945/670579515</v>
          </cell>
          <cell r="H1245">
            <v>-2.935171</v>
          </cell>
          <cell r="I1245">
            <v>42.439684</v>
          </cell>
          <cell r="J1245" t="str">
            <v>034</v>
          </cell>
        </row>
        <row r="1246">
          <cell r="A1246" t="str">
            <v>33876</v>
          </cell>
          <cell r="B1246" t="str">
            <v>PORT DE LA SELVA</v>
          </cell>
          <cell r="C1246" t="str">
            <v>GE-612 PK: 1</v>
          </cell>
          <cell r="D1246" t="str">
            <v>PUERTO DE LA SELVA</v>
          </cell>
          <cell r="E1246" t="str">
            <v>GERONA</v>
          </cell>
          <cell r="F1246" t="str">
            <v>17489</v>
          </cell>
          <cell r="G1246" t="str">
            <v>972387047/972231529</v>
          </cell>
          <cell r="H1246">
            <v>3.1995</v>
          </cell>
          <cell r="I1246">
            <v>42.334499999999998</v>
          </cell>
          <cell r="J1246" t="str">
            <v>034</v>
          </cell>
        </row>
        <row r="1247">
          <cell r="A1247" t="str">
            <v>33887</v>
          </cell>
          <cell r="B1247" t="str">
            <v>ALCADOZO</v>
          </cell>
          <cell r="C1247" t="str">
            <v>CM-3203 PK: 41,9</v>
          </cell>
          <cell r="D1247" t="str">
            <v>ALCADOZO</v>
          </cell>
          <cell r="E1247" t="str">
            <v>ALBACETE</v>
          </cell>
          <cell r="F1247" t="str">
            <v>02124</v>
          </cell>
          <cell r="G1247" t="str">
            <v>967291456/635077785</v>
          </cell>
          <cell r="H1247">
            <v>-1.9791479999999999</v>
          </cell>
          <cell r="I1247">
            <v>38.646925000000003</v>
          </cell>
          <cell r="J1247" t="str">
            <v>034</v>
          </cell>
        </row>
        <row r="1248">
          <cell r="A1248" t="str">
            <v>33896</v>
          </cell>
          <cell r="B1248" t="str">
            <v>CADAVO</v>
          </cell>
          <cell r="C1248" t="str">
            <v>LU-710 PK: 16</v>
          </cell>
          <cell r="D1248" t="str">
            <v>CADAVO</v>
          </cell>
          <cell r="E1248" t="str">
            <v>LUGO</v>
          </cell>
          <cell r="F1248" t="str">
            <v>27130</v>
          </cell>
          <cell r="G1248" t="str">
            <v>982354266</v>
          </cell>
          <cell r="H1248">
            <v>-7.2443710000000001</v>
          </cell>
          <cell r="I1248">
            <v>43.014049</v>
          </cell>
          <cell r="J1248" t="str">
            <v>034</v>
          </cell>
        </row>
        <row r="1249">
          <cell r="A1249" t="str">
            <v>33897</v>
          </cell>
          <cell r="B1249" t="str">
            <v>HOYO DE MANZANARES</v>
          </cell>
          <cell r="C1249" t="str">
            <v>M-618 PK: 16,8</v>
          </cell>
          <cell r="D1249" t="str">
            <v>HOYO DE MANZANARES</v>
          </cell>
          <cell r="E1249" t="str">
            <v>MADRID</v>
          </cell>
          <cell r="F1249" t="str">
            <v>28240</v>
          </cell>
          <cell r="G1249" t="str">
            <v>918566204</v>
          </cell>
          <cell r="H1249">
            <v>-3.9043999999999999</v>
          </cell>
          <cell r="I1249">
            <v>40.604922000000002</v>
          </cell>
          <cell r="J1249" t="str">
            <v>034</v>
          </cell>
        </row>
        <row r="1250">
          <cell r="A1250" t="str">
            <v>33904</v>
          </cell>
          <cell r="B1250" t="str">
            <v>DELTA OIL</v>
          </cell>
          <cell r="C1250" t="str">
            <v>CM-4107 PK: 16,2</v>
          </cell>
          <cell r="D1250" t="str">
            <v>BOLAÑOS DE CALATRAVA</v>
          </cell>
          <cell r="E1250" t="str">
            <v>CIUDAD REAL</v>
          </cell>
          <cell r="F1250" t="str">
            <v>13260</v>
          </cell>
          <cell r="G1250" t="str">
            <v>926872523/686072445</v>
          </cell>
          <cell r="H1250">
            <v>-3.6629670000000001</v>
          </cell>
          <cell r="I1250">
            <v>38.914954000000002</v>
          </cell>
          <cell r="J1250" t="str">
            <v>034</v>
          </cell>
        </row>
        <row r="1251">
          <cell r="A1251" t="str">
            <v>33905</v>
          </cell>
          <cell r="B1251" t="str">
            <v>LOS LLANOS</v>
          </cell>
          <cell r="C1251" t="str">
            <v>ZA-528 PK: ,3</v>
          </cell>
          <cell r="D1251" t="str">
            <v>ZAMORA</v>
          </cell>
          <cell r="E1251" t="str">
            <v>ZAMORA</v>
          </cell>
          <cell r="F1251" t="str">
            <v>49027</v>
          </cell>
          <cell r="G1251" t="str">
            <v>980538340</v>
          </cell>
          <cell r="H1251">
            <v>-5.7706109999999997</v>
          </cell>
          <cell r="I1251">
            <v>41.474972000000001</v>
          </cell>
          <cell r="J1251" t="str">
            <v>034</v>
          </cell>
        </row>
        <row r="1252">
          <cell r="A1252" t="str">
            <v>33908</v>
          </cell>
          <cell r="B1252" t="str">
            <v>AZUARA</v>
          </cell>
          <cell r="C1252" t="str">
            <v>Z-103 PK: 37</v>
          </cell>
          <cell r="D1252" t="str">
            <v>AZUARA</v>
          </cell>
          <cell r="E1252" t="str">
            <v>ZARAGOZA</v>
          </cell>
          <cell r="F1252" t="str">
            <v>50140</v>
          </cell>
          <cell r="G1252" t="str">
            <v>976834240</v>
          </cell>
          <cell r="H1252">
            <v>-0.86899999999999999</v>
          </cell>
          <cell r="I1252">
            <v>41.259110999999997</v>
          </cell>
          <cell r="J1252" t="str">
            <v>034</v>
          </cell>
        </row>
        <row r="1253">
          <cell r="A1253" t="str">
            <v>33911</v>
          </cell>
          <cell r="B1253" t="str">
            <v>LOS LLANOS</v>
          </cell>
          <cell r="C1253" t="str">
            <v>CM-412 PK: 58,8</v>
          </cell>
          <cell r="D1253" t="str">
            <v>ALMAGRO</v>
          </cell>
          <cell r="E1253" t="str">
            <v>CIUDAD REAL</v>
          </cell>
          <cell r="F1253" t="str">
            <v>13270</v>
          </cell>
          <cell r="G1253" t="str">
            <v>607228176/609943393</v>
          </cell>
          <cell r="H1253">
            <v>-3.7079119999999999</v>
          </cell>
          <cell r="I1253">
            <v>38.885088000000003</v>
          </cell>
          <cell r="J1253" t="str">
            <v>034</v>
          </cell>
        </row>
        <row r="1254">
          <cell r="A1254" t="str">
            <v>33914</v>
          </cell>
          <cell r="B1254" t="str">
            <v>ASUNCION</v>
          </cell>
          <cell r="C1254" t="str">
            <v>V-3067 PK: ,1</v>
          </cell>
          <cell r="D1254" t="str">
            <v>TORRENTE</v>
          </cell>
          <cell r="E1254" t="str">
            <v>VALENCIA</v>
          </cell>
          <cell r="F1254" t="str">
            <v>46900</v>
          </cell>
          <cell r="G1254" t="str">
            <v>961551054</v>
          </cell>
          <cell r="H1254">
            <v>-0.47254099999999999</v>
          </cell>
          <cell r="I1254">
            <v>39.436864</v>
          </cell>
          <cell r="J1254" t="str">
            <v>034</v>
          </cell>
        </row>
        <row r="1255">
          <cell r="A1255" t="str">
            <v>33917</v>
          </cell>
          <cell r="B1255" t="str">
            <v>HOSPITAL DE ORBIGO</v>
          </cell>
          <cell r="C1255" t="str">
            <v>N-120 PK: 335,3</v>
          </cell>
          <cell r="D1255" t="str">
            <v>HOSPITAL DE ORBIGO</v>
          </cell>
          <cell r="E1255" t="str">
            <v>LEON</v>
          </cell>
          <cell r="F1255" t="str">
            <v>24286</v>
          </cell>
          <cell r="G1255" t="str">
            <v>987361010/987388347</v>
          </cell>
          <cell r="H1255">
            <v>-5.882428</v>
          </cell>
          <cell r="I1255">
            <v>42.458520999999998</v>
          </cell>
          <cell r="J1255" t="str">
            <v>034</v>
          </cell>
        </row>
        <row r="1256">
          <cell r="A1256" t="str">
            <v>33928</v>
          </cell>
          <cell r="B1256" t="str">
            <v>VITIGUDINO</v>
          </cell>
          <cell r="C1256" t="str">
            <v>SA-517 PK: 68</v>
          </cell>
          <cell r="D1256" t="str">
            <v>VITIGUDINO</v>
          </cell>
          <cell r="E1256" t="str">
            <v>SALAMANCA</v>
          </cell>
          <cell r="F1256" t="str">
            <v>37210</v>
          </cell>
          <cell r="G1256" t="str">
            <v>923500476</v>
          </cell>
          <cell r="H1256">
            <v>-6.4329879999999999</v>
          </cell>
          <cell r="I1256">
            <v>41.012875000000001</v>
          </cell>
          <cell r="J1256" t="str">
            <v>034</v>
          </cell>
        </row>
        <row r="1257">
          <cell r="A1257" t="str">
            <v>33929</v>
          </cell>
          <cell r="B1257" t="str">
            <v>CALERUEGA</v>
          </cell>
          <cell r="C1257" t="str">
            <v>BU-910 PK: 24,6</v>
          </cell>
          <cell r="D1257" t="str">
            <v>CALERUEGA</v>
          </cell>
          <cell r="E1257" t="str">
            <v>BURGOS</v>
          </cell>
          <cell r="F1257" t="str">
            <v>09451</v>
          </cell>
          <cell r="G1257" t="str">
            <v>947534008/639108822</v>
          </cell>
          <cell r="H1257">
            <v>-3.489697</v>
          </cell>
          <cell r="I1257">
            <v>41.823695999999998</v>
          </cell>
          <cell r="J1257" t="str">
            <v>034</v>
          </cell>
        </row>
        <row r="1258">
          <cell r="A1258" t="str">
            <v>33936</v>
          </cell>
          <cell r="B1258" t="str">
            <v>PETROLARANJUEZ</v>
          </cell>
          <cell r="C1258" t="str">
            <v>A-4 PK: 47,3</v>
          </cell>
          <cell r="D1258" t="str">
            <v>ARANJUEZ</v>
          </cell>
          <cell r="E1258" t="str">
            <v>MADRID</v>
          </cell>
          <cell r="F1258" t="str">
            <v>28300</v>
          </cell>
          <cell r="G1258" t="str">
            <v>918921046</v>
          </cell>
          <cell r="H1258">
            <v>-3.6452209999999998</v>
          </cell>
          <cell r="I1258">
            <v>40.020757000000003</v>
          </cell>
          <cell r="J1258" t="str">
            <v>034</v>
          </cell>
        </row>
        <row r="1259">
          <cell r="A1259" t="str">
            <v>33937</v>
          </cell>
          <cell r="B1259" t="str">
            <v>SAN ANTONIO</v>
          </cell>
          <cell r="C1259" t="str">
            <v>A-358 PK: 37,5</v>
          </cell>
          <cell r="D1259" t="str">
            <v>ROQUETAS DE MAR</v>
          </cell>
          <cell r="E1259" t="str">
            <v>ALMERIA</v>
          </cell>
          <cell r="F1259" t="str">
            <v>04740</v>
          </cell>
          <cell r="G1259" t="str">
            <v>950323462/950320881</v>
          </cell>
          <cell r="H1259">
            <v>-2.6456390000000001</v>
          </cell>
          <cell r="I1259">
            <v>36.759478000000001</v>
          </cell>
          <cell r="J1259" t="str">
            <v>034</v>
          </cell>
        </row>
        <row r="1260">
          <cell r="A1260" t="str">
            <v>33940</v>
          </cell>
          <cell r="B1260" t="str">
            <v>LOS RAMOS</v>
          </cell>
          <cell r="C1260" t="str">
            <v>MU-300 PK: 10,5</v>
          </cell>
          <cell r="D1260" t="str">
            <v>LOS RAMOS</v>
          </cell>
          <cell r="E1260" t="str">
            <v>MURCIA</v>
          </cell>
          <cell r="F1260" t="str">
            <v>30589</v>
          </cell>
          <cell r="G1260" t="str">
            <v>968874434</v>
          </cell>
          <cell r="H1260">
            <v>-1.0283610000000001</v>
          </cell>
          <cell r="I1260">
            <v>37.996194000000003</v>
          </cell>
          <cell r="J1260" t="str">
            <v>034</v>
          </cell>
        </row>
        <row r="1261">
          <cell r="A1261" t="str">
            <v>33956</v>
          </cell>
          <cell r="B1261" t="str">
            <v>LINARES DE RIOFRIO</v>
          </cell>
          <cell r="C1261" t="str">
            <v>C-512 PK: 53,4</v>
          </cell>
          <cell r="D1261" t="str">
            <v>LINARES DE RIOFRIO</v>
          </cell>
          <cell r="E1261" t="str">
            <v>SALAMANCA</v>
          </cell>
          <cell r="F1261" t="str">
            <v>37760</v>
          </cell>
          <cell r="G1261" t="str">
            <v>923416171/606371774</v>
          </cell>
          <cell r="H1261">
            <v>-5.9187719999999997</v>
          </cell>
          <cell r="I1261">
            <v>40.579414</v>
          </cell>
          <cell r="J1261" t="str">
            <v>034</v>
          </cell>
        </row>
        <row r="1262">
          <cell r="A1262" t="str">
            <v>33973</v>
          </cell>
          <cell r="B1262" t="str">
            <v>A GANDARA</v>
          </cell>
          <cell r="C1262" t="str">
            <v>AVDA. DEL MAR, 96 - P.I. LA GANDARA, PARCELAS 96-97</v>
          </cell>
          <cell r="D1262" t="str">
            <v>NARON</v>
          </cell>
          <cell r="E1262" t="str">
            <v>LA CORUÑA</v>
          </cell>
          <cell r="F1262" t="str">
            <v>15570</v>
          </cell>
          <cell r="G1262" t="str">
            <v>981325890</v>
          </cell>
          <cell r="H1262">
            <v>-8.1998250000000006</v>
          </cell>
          <cell r="I1262">
            <v>43.489083000000001</v>
          </cell>
          <cell r="J1262" t="str">
            <v>034</v>
          </cell>
        </row>
        <row r="1263">
          <cell r="A1263" t="str">
            <v>33977</v>
          </cell>
          <cell r="B1263" t="str">
            <v>CARO</v>
          </cell>
          <cell r="C1263" t="str">
            <v>A-92 PK: 280,6</v>
          </cell>
          <cell r="D1263" t="str">
            <v>DARRO</v>
          </cell>
          <cell r="E1263" t="str">
            <v>GRANADA</v>
          </cell>
          <cell r="F1263" t="str">
            <v>18181</v>
          </cell>
          <cell r="G1263" t="str">
            <v>958680031/656804691</v>
          </cell>
          <cell r="H1263">
            <v>-3.2672219999999998</v>
          </cell>
          <cell r="I1263">
            <v>37.322667000000003</v>
          </cell>
          <cell r="J1263" t="str">
            <v>034</v>
          </cell>
        </row>
        <row r="1264">
          <cell r="A1264" t="str">
            <v>33979</v>
          </cell>
          <cell r="B1264" t="str">
            <v>LA PINADA</v>
          </cell>
          <cell r="C1264" t="str">
            <v>N-234A PK: 3,2</v>
          </cell>
          <cell r="D1264" t="str">
            <v>SAGUNTO</v>
          </cell>
          <cell r="E1264" t="str">
            <v>VALENCIA</v>
          </cell>
          <cell r="F1264" t="str">
            <v>46500</v>
          </cell>
          <cell r="G1264" t="str">
            <v>962664772</v>
          </cell>
          <cell r="H1264">
            <v>-0.31027100000000002</v>
          </cell>
          <cell r="I1264">
            <v>39.672187000000001</v>
          </cell>
          <cell r="J1264" t="str">
            <v>034</v>
          </cell>
        </row>
        <row r="1265">
          <cell r="A1265" t="str">
            <v>33992</v>
          </cell>
          <cell r="B1265" t="str">
            <v>E.S. ZALLA</v>
          </cell>
          <cell r="C1265" t="str">
            <v>EL BAULAR, 11</v>
          </cell>
          <cell r="D1265" t="str">
            <v>ZALLA</v>
          </cell>
          <cell r="E1265" t="str">
            <v>VIZCAYA</v>
          </cell>
          <cell r="F1265" t="str">
            <v>48860</v>
          </cell>
          <cell r="G1265" t="str">
            <v>946670129</v>
          </cell>
          <cell r="H1265">
            <v>-3.1266389999999999</v>
          </cell>
          <cell r="I1265">
            <v>43.212361000000001</v>
          </cell>
          <cell r="J1265" t="str">
            <v>034</v>
          </cell>
        </row>
        <row r="1266">
          <cell r="A1266" t="str">
            <v>34002</v>
          </cell>
          <cell r="B1266" t="str">
            <v>VILLARROBLEDO II</v>
          </cell>
          <cell r="C1266" t="str">
            <v>N-310A PK: 131,5</v>
          </cell>
          <cell r="D1266" t="str">
            <v>VILLARROBLEDO</v>
          </cell>
          <cell r="E1266" t="str">
            <v>ALBACETE</v>
          </cell>
          <cell r="F1266" t="str">
            <v>02600</v>
          </cell>
          <cell r="G1266" t="str">
            <v>967147254/699652805</v>
          </cell>
          <cell r="H1266">
            <v>-2.5991770000000001</v>
          </cell>
          <cell r="I1266">
            <v>39.261659000000002</v>
          </cell>
          <cell r="J1266" t="str">
            <v>034</v>
          </cell>
        </row>
        <row r="1267">
          <cell r="A1267" t="str">
            <v>34010</v>
          </cell>
          <cell r="B1267" t="str">
            <v>MORALEJA DE ENMEDIO</v>
          </cell>
          <cell r="C1267" t="str">
            <v>M-413 PK: 3,8</v>
          </cell>
          <cell r="D1267" t="str">
            <v>MORALEJA DE ENMEDIO</v>
          </cell>
          <cell r="E1267" t="str">
            <v>MADRID</v>
          </cell>
          <cell r="F1267" t="str">
            <v>28950</v>
          </cell>
          <cell r="G1267" t="str">
            <v>910093458/695493007</v>
          </cell>
          <cell r="H1267">
            <v>-3.8493979999999999</v>
          </cell>
          <cell r="I1267">
            <v>40.261533</v>
          </cell>
          <cell r="J1267" t="str">
            <v>034</v>
          </cell>
        </row>
        <row r="1268">
          <cell r="A1268" t="str">
            <v>34023</v>
          </cell>
          <cell r="B1268" t="str">
            <v>ALMARGEN</v>
          </cell>
          <cell r="C1268" t="str">
            <v>A-384 PK: 44</v>
          </cell>
          <cell r="D1268" t="str">
            <v>ALMARGEN</v>
          </cell>
          <cell r="E1268" t="str">
            <v>MALAGA</v>
          </cell>
          <cell r="F1268" t="str">
            <v>29330</v>
          </cell>
          <cell r="G1268" t="str">
            <v>611677021/677077978</v>
          </cell>
          <cell r="H1268">
            <v>-5.0013560000000004</v>
          </cell>
          <cell r="I1268">
            <v>37.005800000000001</v>
          </cell>
          <cell r="J1268" t="str">
            <v>034</v>
          </cell>
        </row>
        <row r="1269">
          <cell r="A1269" t="str">
            <v>34032</v>
          </cell>
          <cell r="B1269" t="str">
            <v>COSTA BLANCA</v>
          </cell>
          <cell r="C1269" t="str">
            <v>AVDA. PINTOR GASTON CASTELLO, 58</v>
          </cell>
          <cell r="D1269" t="str">
            <v>ALICANTE</v>
          </cell>
          <cell r="E1269" t="str">
            <v>ALICANTE</v>
          </cell>
          <cell r="F1269" t="str">
            <v>03014</v>
          </cell>
          <cell r="G1269" t="str">
            <v>965178729</v>
          </cell>
          <cell r="H1269">
            <v>-0.48705500000000002</v>
          </cell>
          <cell r="I1269">
            <v>38.375126999999999</v>
          </cell>
          <cell r="J1269" t="str">
            <v>034</v>
          </cell>
        </row>
        <row r="1270">
          <cell r="A1270" t="str">
            <v>34040</v>
          </cell>
          <cell r="B1270" t="str">
            <v>TRUJILLO</v>
          </cell>
          <cell r="C1270" t="str">
            <v>N-VA PK: 251,8</v>
          </cell>
          <cell r="D1270" t="str">
            <v>TRUJILLO</v>
          </cell>
          <cell r="E1270" t="str">
            <v>CACERES</v>
          </cell>
          <cell r="F1270" t="str">
            <v>10200</v>
          </cell>
          <cell r="G1270" t="str">
            <v>927320431</v>
          </cell>
          <cell r="H1270">
            <v>-5.8633670000000002</v>
          </cell>
          <cell r="I1270">
            <v>39.468786000000001</v>
          </cell>
          <cell r="J1270" t="str">
            <v>034</v>
          </cell>
        </row>
        <row r="1271">
          <cell r="A1271" t="str">
            <v>34046</v>
          </cell>
          <cell r="B1271" t="str">
            <v>PATRICIO CHAMORRO</v>
          </cell>
          <cell r="C1271" t="str">
            <v>ALMANSA, 2</v>
          </cell>
          <cell r="D1271" t="str">
            <v>ALBACETE</v>
          </cell>
          <cell r="E1271" t="str">
            <v>ALBACETE</v>
          </cell>
          <cell r="F1271" t="str">
            <v>02006</v>
          </cell>
          <cell r="G1271" t="str">
            <v>967215606/662177934</v>
          </cell>
          <cell r="H1271">
            <v>-1.8474809999999999</v>
          </cell>
          <cell r="I1271">
            <v>38.984107999999999</v>
          </cell>
          <cell r="J1271" t="str">
            <v>034</v>
          </cell>
        </row>
        <row r="1272">
          <cell r="A1272" t="str">
            <v>34048</v>
          </cell>
          <cell r="B1272" t="str">
            <v>ESTACION DE SERVICIO CUESTA</v>
          </cell>
          <cell r="C1272" t="str">
            <v>CC-L PK: 8</v>
          </cell>
          <cell r="D1272" t="str">
            <v>TORRECILLAS DE LA TIESA</v>
          </cell>
          <cell r="E1272" t="str">
            <v>CACERES</v>
          </cell>
          <cell r="F1272" t="str">
            <v>10252</v>
          </cell>
          <cell r="G1272" t="str">
            <v>927338110</v>
          </cell>
          <cell r="H1272">
            <v>-5.7422930000000001</v>
          </cell>
          <cell r="I1272">
            <v>39.565904000000003</v>
          </cell>
          <cell r="J1272" t="str">
            <v>034</v>
          </cell>
        </row>
        <row r="1273">
          <cell r="A1273" t="str">
            <v>34052</v>
          </cell>
          <cell r="B1273" t="str">
            <v>AVENIDA DEL MAR</v>
          </cell>
          <cell r="C1273" t="str">
            <v>AVDA. DEL MAR, S/N - PARAJE SANTA MARGARITA, 7</v>
          </cell>
          <cell r="D1273" t="str">
            <v>PALAFRUGELL</v>
          </cell>
          <cell r="E1273" t="str">
            <v>GERONA</v>
          </cell>
          <cell r="F1273" t="str">
            <v>17200</v>
          </cell>
          <cell r="G1273" t="str">
            <v>972611688/972303587</v>
          </cell>
          <cell r="H1273">
            <v>3.1726369999999999</v>
          </cell>
          <cell r="I1273">
            <v>41.908746000000001</v>
          </cell>
          <cell r="J1273" t="str">
            <v>034</v>
          </cell>
        </row>
        <row r="1274">
          <cell r="A1274" t="str">
            <v>34053</v>
          </cell>
          <cell r="B1274" t="str">
            <v>LA CORONADA</v>
          </cell>
          <cell r="C1274" t="str">
            <v>PASEO NUEVO, S/N - AVDA. JOSE MARIA PEMAN, S/N</v>
          </cell>
          <cell r="D1274" t="str">
            <v>CALAÑAS</v>
          </cell>
          <cell r="E1274" t="str">
            <v>HUELVA</v>
          </cell>
          <cell r="F1274" t="str">
            <v>21300</v>
          </cell>
          <cell r="G1274" t="str">
            <v>959565371/650310828</v>
          </cell>
          <cell r="H1274">
            <v>-6.8766449999999999</v>
          </cell>
          <cell r="I1274">
            <v>37.653143</v>
          </cell>
          <cell r="J1274" t="str">
            <v>034</v>
          </cell>
        </row>
        <row r="1275">
          <cell r="A1275" t="str">
            <v>34054</v>
          </cell>
          <cell r="B1275" t="str">
            <v>CARTAYA</v>
          </cell>
          <cell r="C1275" t="str">
            <v>N-431 PK: 104</v>
          </cell>
          <cell r="D1275" t="str">
            <v>CARTAYA</v>
          </cell>
          <cell r="E1275" t="str">
            <v>HUELVA</v>
          </cell>
          <cell r="F1275" t="str">
            <v>21450</v>
          </cell>
          <cell r="G1275" t="str">
            <v>959393003/959393003</v>
          </cell>
          <cell r="H1275">
            <v>-7.0799019999999997</v>
          </cell>
          <cell r="I1275">
            <v>37.318468000000003</v>
          </cell>
          <cell r="J1275" t="str">
            <v>034</v>
          </cell>
        </row>
        <row r="1276">
          <cell r="A1276" t="str">
            <v>34056</v>
          </cell>
          <cell r="B1276" t="str">
            <v>ALCALA DEL RIO</v>
          </cell>
          <cell r="C1276" t="str">
            <v>A-8006 PK: 13,6</v>
          </cell>
          <cell r="D1276" t="str">
            <v>ALCALA DEL RIO</v>
          </cell>
          <cell r="E1276" t="str">
            <v>SEVILLA</v>
          </cell>
          <cell r="F1276" t="str">
            <v>41200</v>
          </cell>
          <cell r="G1276" t="str">
            <v>955650780/954780332</v>
          </cell>
          <cell r="H1276">
            <v>-5.9874460000000003</v>
          </cell>
          <cell r="I1276">
            <v>37.512082999999997</v>
          </cell>
          <cell r="J1276" t="str">
            <v>034</v>
          </cell>
        </row>
        <row r="1277">
          <cell r="A1277" t="str">
            <v>34069</v>
          </cell>
          <cell r="B1277" t="str">
            <v>GASOFUEL</v>
          </cell>
          <cell r="C1277" t="str">
            <v>GU-124 PK: 1</v>
          </cell>
          <cell r="D1277" t="str">
            <v>GUADALAJARA</v>
          </cell>
          <cell r="E1277" t="str">
            <v>GUADALAJARA</v>
          </cell>
          <cell r="F1277" t="str">
            <v>19004</v>
          </cell>
          <cell r="G1277" t="str">
            <v>949217762</v>
          </cell>
          <cell r="H1277">
            <v>-3.1761059999999999</v>
          </cell>
          <cell r="I1277">
            <v>40.645820000000001</v>
          </cell>
          <cell r="J1277" t="str">
            <v>034</v>
          </cell>
        </row>
        <row r="1278">
          <cell r="A1278" t="str">
            <v>34071</v>
          </cell>
          <cell r="B1278" t="str">
            <v>STORE-1</v>
          </cell>
          <cell r="C1278" t="str">
            <v>GRAMIL, 2 - P.I. STORE, PARCELA E-2</v>
          </cell>
          <cell r="D1278" t="str">
            <v>SEVILLA</v>
          </cell>
          <cell r="E1278" t="str">
            <v>SEVILLA</v>
          </cell>
          <cell r="F1278" t="str">
            <v>41008</v>
          </cell>
          <cell r="G1278" t="str">
            <v>627413666</v>
          </cell>
          <cell r="H1278">
            <v>-5.9631749999999997</v>
          </cell>
          <cell r="I1278">
            <v>37.403623000000003</v>
          </cell>
          <cell r="J1278" t="str">
            <v>034</v>
          </cell>
        </row>
        <row r="1279">
          <cell r="A1279" t="str">
            <v>34087</v>
          </cell>
          <cell r="B1279" t="str">
            <v>TEBA</v>
          </cell>
          <cell r="C1279" t="str">
            <v>MA-465 PK: 2</v>
          </cell>
          <cell r="D1279" t="str">
            <v>TEBA</v>
          </cell>
          <cell r="E1279" t="str">
            <v>MALAGA</v>
          </cell>
          <cell r="F1279" t="str">
            <v>29327</v>
          </cell>
          <cell r="G1279" t="str">
            <v>952748347/954367105</v>
          </cell>
          <cell r="H1279">
            <v>-4.8965540000000001</v>
          </cell>
          <cell r="I1279">
            <v>36.978543999999999</v>
          </cell>
          <cell r="J1279" t="str">
            <v>034</v>
          </cell>
        </row>
        <row r="1280">
          <cell r="A1280" t="str">
            <v>34091</v>
          </cell>
          <cell r="B1280" t="str">
            <v>LAS LOMAS</v>
          </cell>
          <cell r="C1280" t="str">
            <v>N-340A PK: 444</v>
          </cell>
          <cell r="D1280" t="str">
            <v>ALMERIA</v>
          </cell>
          <cell r="E1280" t="str">
            <v>ALMERIA</v>
          </cell>
          <cell r="F1280" t="str">
            <v>04009</v>
          </cell>
          <cell r="G1280" t="str">
            <v>950142012/950141003</v>
          </cell>
          <cell r="H1280">
            <v>-2.4472239999999998</v>
          </cell>
          <cell r="I1280">
            <v>36.857849999999999</v>
          </cell>
          <cell r="J1280" t="str">
            <v>034</v>
          </cell>
        </row>
        <row r="1281">
          <cell r="A1281" t="str">
            <v>34093</v>
          </cell>
          <cell r="B1281" t="str">
            <v>LOS CLAVELES I</v>
          </cell>
          <cell r="C1281" t="str">
            <v>N-VI PK: 504</v>
          </cell>
          <cell r="D1281" t="str">
            <v>LUGO</v>
          </cell>
          <cell r="E1281" t="str">
            <v>LUGO</v>
          </cell>
          <cell r="F1281" t="str">
            <v>27003</v>
          </cell>
          <cell r="G1281" t="str">
            <v>982215921</v>
          </cell>
          <cell r="H1281">
            <v>-7.5746006000000001</v>
          </cell>
          <cell r="I1281">
            <v>43.034379999999999</v>
          </cell>
          <cell r="J1281" t="str">
            <v>034</v>
          </cell>
        </row>
        <row r="1282">
          <cell r="A1282" t="str">
            <v>34101</v>
          </cell>
          <cell r="B1282" t="str">
            <v>LASARTE</v>
          </cell>
          <cell r="C1282" t="str">
            <v>N-I PK: 450,6</v>
          </cell>
          <cell r="D1282" t="str">
            <v>LASARTE</v>
          </cell>
          <cell r="E1282" t="str">
            <v>GUIPUZCOA</v>
          </cell>
          <cell r="F1282" t="str">
            <v>20160</v>
          </cell>
          <cell r="G1282" t="str">
            <v>943372683/943372601</v>
          </cell>
          <cell r="H1282">
            <v>-2.0252020000000002</v>
          </cell>
          <cell r="I1282">
            <v>43.247377</v>
          </cell>
          <cell r="J1282" t="str">
            <v>034</v>
          </cell>
        </row>
        <row r="1283">
          <cell r="A1283" t="str">
            <v>34102</v>
          </cell>
          <cell r="B1283" t="str">
            <v>VELEZ-MALAGA</v>
          </cell>
          <cell r="C1283" t="str">
            <v>N-340 PK: 260</v>
          </cell>
          <cell r="D1283" t="str">
            <v>BENAJARAFE</v>
          </cell>
          <cell r="E1283" t="str">
            <v>MALAGA</v>
          </cell>
          <cell r="F1283" t="str">
            <v>29790</v>
          </cell>
          <cell r="G1283" t="str">
            <v>952513830/952513317</v>
          </cell>
          <cell r="H1283">
            <v>-4.2096799999999996</v>
          </cell>
          <cell r="I1283">
            <v>36.714896000000003</v>
          </cell>
          <cell r="J1283" t="str">
            <v>034</v>
          </cell>
        </row>
        <row r="1284">
          <cell r="A1284" t="str">
            <v>34103</v>
          </cell>
          <cell r="B1284" t="str">
            <v>LOS TILOS</v>
          </cell>
          <cell r="C1284" t="str">
            <v>LC-541 PK: 3</v>
          </cell>
          <cell r="D1284" t="str">
            <v>TEO</v>
          </cell>
          <cell r="E1284" t="str">
            <v>LA CORUÑA</v>
          </cell>
          <cell r="F1284" t="str">
            <v>15886</v>
          </cell>
          <cell r="G1284" t="str">
            <v>981819083/981512052</v>
          </cell>
          <cell r="H1284">
            <v>-8.5446449999999992</v>
          </cell>
          <cell r="I1284">
            <v>42.836489</v>
          </cell>
          <cell r="J1284" t="str">
            <v>034</v>
          </cell>
        </row>
        <row r="1285">
          <cell r="A1285" t="str">
            <v>34104</v>
          </cell>
          <cell r="B1285" t="str">
            <v>HERMANOS GONSALO</v>
          </cell>
          <cell r="C1285" t="str">
            <v>CARRETERA DE NIJAR, S/N (JUNTO A SEMINARIO)</v>
          </cell>
          <cell r="D1285" t="str">
            <v>ALMERIA</v>
          </cell>
          <cell r="E1285" t="str">
            <v>ALMERIA</v>
          </cell>
          <cell r="F1285" t="str">
            <v>04009</v>
          </cell>
          <cell r="G1285" t="str">
            <v>950226411</v>
          </cell>
          <cell r="H1285">
            <v>-2.4501629999999999</v>
          </cell>
          <cell r="I1285">
            <v>36.845937999999997</v>
          </cell>
          <cell r="J1285" t="str">
            <v>034</v>
          </cell>
        </row>
        <row r="1286">
          <cell r="A1286" t="str">
            <v>34124</v>
          </cell>
          <cell r="B1286" t="str">
            <v>YESTE</v>
          </cell>
          <cell r="C1286" t="str">
            <v>CM-3203 PK: 70,6</v>
          </cell>
          <cell r="D1286" t="str">
            <v>YESTE</v>
          </cell>
          <cell r="E1286" t="str">
            <v>ALBACETE</v>
          </cell>
          <cell r="F1286" t="str">
            <v>02480</v>
          </cell>
          <cell r="G1286" t="str">
            <v>967431058/606884095</v>
          </cell>
          <cell r="H1286">
            <v>-2.3146930000000001</v>
          </cell>
          <cell r="I1286">
            <v>38.368668</v>
          </cell>
          <cell r="J1286" t="str">
            <v>034</v>
          </cell>
        </row>
        <row r="1287">
          <cell r="A1287" t="str">
            <v>34128</v>
          </cell>
          <cell r="B1287" t="str">
            <v>ALORSA</v>
          </cell>
          <cell r="C1287" t="str">
            <v>N-621 PK: 98</v>
          </cell>
          <cell r="D1287" t="str">
            <v>RIAÑO</v>
          </cell>
          <cell r="E1287" t="str">
            <v>LEON</v>
          </cell>
          <cell r="F1287" t="str">
            <v>24900</v>
          </cell>
          <cell r="G1287" t="str">
            <v>987740670</v>
          </cell>
          <cell r="H1287">
            <v>-5.0068619999999999</v>
          </cell>
          <cell r="I1287">
            <v>42.976477000000003</v>
          </cell>
          <cell r="J1287" t="str">
            <v>034</v>
          </cell>
        </row>
        <row r="1288">
          <cell r="A1288" t="str">
            <v>34146</v>
          </cell>
          <cell r="B1288" t="str">
            <v>AGRAMUNT</v>
          </cell>
          <cell r="C1288" t="str">
            <v>C-240 PK: 89</v>
          </cell>
          <cell r="D1288" t="str">
            <v>AGRAMUNT</v>
          </cell>
          <cell r="E1288" t="str">
            <v>LERIDA</v>
          </cell>
          <cell r="F1288" t="str">
            <v>25310</v>
          </cell>
          <cell r="G1288" t="str">
            <v>639388180/973390826</v>
          </cell>
          <cell r="H1288">
            <v>1.0945780000000001</v>
          </cell>
          <cell r="I1288">
            <v>41.781982999999997</v>
          </cell>
          <cell r="J1288" t="str">
            <v>034</v>
          </cell>
        </row>
        <row r="1289">
          <cell r="A1289" t="str">
            <v>34159</v>
          </cell>
          <cell r="B1289" t="str">
            <v>CEHEGINGAS</v>
          </cell>
          <cell r="C1289" t="str">
            <v>C-415 PK: 56,8</v>
          </cell>
          <cell r="D1289" t="str">
            <v>CEHEGIN</v>
          </cell>
          <cell r="E1289" t="str">
            <v>MURCIA</v>
          </cell>
          <cell r="F1289" t="str">
            <v>30430</v>
          </cell>
          <cell r="G1289" t="str">
            <v>968742878/968742966</v>
          </cell>
          <cell r="H1289">
            <v>-1.7875399999999999</v>
          </cell>
          <cell r="I1289">
            <v>38.08614</v>
          </cell>
          <cell r="J1289" t="str">
            <v>034</v>
          </cell>
        </row>
        <row r="1290">
          <cell r="A1290" t="str">
            <v>34172</v>
          </cell>
          <cell r="B1290" t="str">
            <v>SAN DIEGO</v>
          </cell>
          <cell r="C1290" t="str">
            <v>ATRALES, 34</v>
          </cell>
          <cell r="D1290" t="str">
            <v>CUEVAS DE ALMANZORA</v>
          </cell>
          <cell r="E1290" t="str">
            <v>ALMERIA</v>
          </cell>
          <cell r="F1290" t="str">
            <v>04610</v>
          </cell>
          <cell r="G1290" t="str">
            <v>950984288/653781760</v>
          </cell>
          <cell r="H1290">
            <v>-1.878762</v>
          </cell>
          <cell r="I1290">
            <v>37.292596000000003</v>
          </cell>
          <cell r="J1290" t="str">
            <v>034</v>
          </cell>
        </row>
        <row r="1291">
          <cell r="A1291" t="str">
            <v>34181</v>
          </cell>
          <cell r="B1291" t="str">
            <v>ADEMUZ</v>
          </cell>
          <cell r="C1291" t="str">
            <v>N-330 PK: 272</v>
          </cell>
          <cell r="D1291" t="str">
            <v>ADEMUZ</v>
          </cell>
          <cell r="E1291" t="str">
            <v>VALENCIA</v>
          </cell>
          <cell r="F1291" t="str">
            <v>46140</v>
          </cell>
          <cell r="G1291" t="str">
            <v>635527344</v>
          </cell>
          <cell r="H1291">
            <v>-1.28529</v>
          </cell>
          <cell r="I1291">
            <v>40.06306</v>
          </cell>
          <cell r="J1291" t="str">
            <v>034</v>
          </cell>
        </row>
        <row r="1292">
          <cell r="A1292" t="str">
            <v>34191</v>
          </cell>
          <cell r="B1292" t="str">
            <v>DILUEX</v>
          </cell>
          <cell r="C1292" t="str">
            <v>ANTIGUO REINO DE VALENCIA, 83</v>
          </cell>
          <cell r="D1292" t="str">
            <v>VALENCIA</v>
          </cell>
          <cell r="E1292" t="str">
            <v>VALENCIA</v>
          </cell>
          <cell r="F1292" t="str">
            <v>46005</v>
          </cell>
          <cell r="G1292" t="str">
            <v>963746162/963341084</v>
          </cell>
          <cell r="H1292">
            <v>-0.36243900000000001</v>
          </cell>
          <cell r="I1292">
            <v>39.462777000000003</v>
          </cell>
          <cell r="J1292" t="str">
            <v>034</v>
          </cell>
        </row>
        <row r="1293">
          <cell r="A1293" t="str">
            <v>34193</v>
          </cell>
          <cell r="B1293" t="str">
            <v>MARIA AUXILIADORA</v>
          </cell>
          <cell r="C1293" t="str">
            <v>SE-220 PK: 14,6</v>
          </cell>
          <cell r="D1293" t="str">
            <v>FUENTES DE ANDALUCIA</v>
          </cell>
          <cell r="E1293" t="str">
            <v>SEVILLA</v>
          </cell>
          <cell r="F1293" t="str">
            <v>41420</v>
          </cell>
          <cell r="G1293" t="str">
            <v>954838200/954849533</v>
          </cell>
          <cell r="H1293">
            <v>-5.3427360000000004</v>
          </cell>
          <cell r="I1293">
            <v>37.464863999999999</v>
          </cell>
          <cell r="J1293" t="str">
            <v>034</v>
          </cell>
        </row>
        <row r="1294">
          <cell r="A1294" t="str">
            <v>34194</v>
          </cell>
          <cell r="B1294" t="str">
            <v>NUESTRA SEÑORA AGUASANTA</v>
          </cell>
          <cell r="C1294" t="str">
            <v>SE-120 PK: 5</v>
          </cell>
          <cell r="D1294" t="str">
            <v>VILLAVERDE DEL RIO</v>
          </cell>
          <cell r="E1294" t="str">
            <v>SEVILLA</v>
          </cell>
          <cell r="F1294" t="str">
            <v>41318</v>
          </cell>
          <cell r="G1294" t="str">
            <v>955737016/608655101</v>
          </cell>
          <cell r="H1294">
            <v>-5.8731109999999997</v>
          </cell>
          <cell r="I1294">
            <v>37.586666999999998</v>
          </cell>
          <cell r="J1294" t="str">
            <v>034</v>
          </cell>
        </row>
        <row r="1295">
          <cell r="A1295" t="str">
            <v>34195</v>
          </cell>
          <cell r="B1295" t="str">
            <v>PORT-BOU</v>
          </cell>
          <cell r="C1295" t="str">
            <v>N-260 PK: 1</v>
          </cell>
          <cell r="D1295" t="str">
            <v>PORT BOU</v>
          </cell>
          <cell r="E1295" t="str">
            <v>GERONA</v>
          </cell>
          <cell r="F1295" t="str">
            <v>17497</v>
          </cell>
          <cell r="G1295" t="str">
            <v>972125117</v>
          </cell>
          <cell r="H1295">
            <v>3.1659440000000001</v>
          </cell>
          <cell r="I1295">
            <v>42.433694000000003</v>
          </cell>
          <cell r="J1295" t="str">
            <v>034</v>
          </cell>
        </row>
        <row r="1296">
          <cell r="A1296" t="str">
            <v>34206</v>
          </cell>
          <cell r="B1296" t="str">
            <v>HERMANOS GARCIA CERVERA</v>
          </cell>
          <cell r="C1296" t="str">
            <v>BA-901 PK: 12</v>
          </cell>
          <cell r="D1296" t="str">
            <v>FUENTE DEL MAESTRE</v>
          </cell>
          <cell r="E1296" t="str">
            <v>BADAJOZ</v>
          </cell>
          <cell r="F1296" t="str">
            <v>06360</v>
          </cell>
          <cell r="G1296" t="str">
            <v>924530278/660437200</v>
          </cell>
          <cell r="H1296">
            <v>-6.444204</v>
          </cell>
          <cell r="I1296">
            <v>38.530400999999998</v>
          </cell>
          <cell r="J1296" t="str">
            <v>034</v>
          </cell>
        </row>
        <row r="1297">
          <cell r="A1297" t="str">
            <v>34207</v>
          </cell>
          <cell r="B1297" t="str">
            <v>HUMANES</v>
          </cell>
          <cell r="C1297" t="str">
            <v>C-183 PK: ,6</v>
          </cell>
          <cell r="D1297" t="str">
            <v>HUMANES DE MOHERNANDO</v>
          </cell>
          <cell r="E1297" t="str">
            <v>GUADALAJARA</v>
          </cell>
          <cell r="F1297" t="str">
            <v>19220</v>
          </cell>
          <cell r="G1297" t="str">
            <v>649444013</v>
          </cell>
          <cell r="H1297">
            <v>-3.1499329999999999</v>
          </cell>
          <cell r="I1297">
            <v>40.829977</v>
          </cell>
          <cell r="J1297" t="str">
            <v>034</v>
          </cell>
        </row>
        <row r="1298">
          <cell r="A1298" t="str">
            <v>34216</v>
          </cell>
          <cell r="B1298" t="str">
            <v>GRAN CAPITAN</v>
          </cell>
          <cell r="C1298" t="str">
            <v>N-331 PK: 45</v>
          </cell>
          <cell r="D1298" t="str">
            <v>MONTILLA</v>
          </cell>
          <cell r="E1298" t="str">
            <v>CORDOBA</v>
          </cell>
          <cell r="F1298" t="str">
            <v>14550</v>
          </cell>
          <cell r="G1298" t="str">
            <v>957650003</v>
          </cell>
          <cell r="H1298">
            <v>-4.6533889999999998</v>
          </cell>
          <cell r="I1298">
            <v>37.580916999999999</v>
          </cell>
          <cell r="J1298" t="str">
            <v>034</v>
          </cell>
        </row>
        <row r="1299">
          <cell r="A1299" t="str">
            <v>34217</v>
          </cell>
          <cell r="B1299" t="str">
            <v>LAS VIÑAS</v>
          </cell>
          <cell r="C1299" t="str">
            <v>N-331 PK: 53,3</v>
          </cell>
          <cell r="D1299" t="str">
            <v>AGUILAR DE LA FRONTERA</v>
          </cell>
          <cell r="E1299" t="str">
            <v>CORDOBA</v>
          </cell>
          <cell r="F1299" t="str">
            <v>14920</v>
          </cell>
          <cell r="G1299" t="str">
            <v>957660674/659462402</v>
          </cell>
          <cell r="H1299">
            <v>-4.6509260000000001</v>
          </cell>
          <cell r="I1299">
            <v>37.511597000000002</v>
          </cell>
          <cell r="J1299" t="str">
            <v>034</v>
          </cell>
        </row>
        <row r="1300">
          <cell r="A1300" t="str">
            <v>34219</v>
          </cell>
          <cell r="B1300" t="str">
            <v>ABLA</v>
          </cell>
          <cell r="C1300" t="str">
            <v>A-92A PK: 338,6</v>
          </cell>
          <cell r="D1300" t="str">
            <v>ABLA</v>
          </cell>
          <cell r="E1300" t="str">
            <v>ALMERIA</v>
          </cell>
          <cell r="F1300" t="str">
            <v>04510</v>
          </cell>
          <cell r="G1300" t="str">
            <v>950351104</v>
          </cell>
          <cell r="H1300">
            <v>-2.7728760000000001</v>
          </cell>
          <cell r="I1300">
            <v>37.144694000000001</v>
          </cell>
          <cell r="J1300" t="str">
            <v>034</v>
          </cell>
        </row>
        <row r="1301">
          <cell r="A1301" t="str">
            <v>34222</v>
          </cell>
          <cell r="B1301" t="str">
            <v>SAN JUAN</v>
          </cell>
          <cell r="C1301" t="str">
            <v>SE-600 PK: 1</v>
          </cell>
          <cell r="D1301" t="str">
            <v>SAN JUAN DE AZNALFARACHE</v>
          </cell>
          <cell r="E1301" t="str">
            <v>SEVILLA</v>
          </cell>
          <cell r="F1301" t="str">
            <v>41920</v>
          </cell>
          <cell r="G1301" t="str">
            <v>954762983</v>
          </cell>
          <cell r="H1301">
            <v>-6.0252319999999999</v>
          </cell>
          <cell r="I1301">
            <v>37.364801999999997</v>
          </cell>
          <cell r="J1301" t="str">
            <v>034</v>
          </cell>
        </row>
        <row r="1302">
          <cell r="A1302" t="str">
            <v>34224</v>
          </cell>
          <cell r="B1302" t="str">
            <v>LA ESTRELLA DE SEVILLA</v>
          </cell>
          <cell r="C1302" t="str">
            <v>N-IVA PK: 660,8</v>
          </cell>
          <cell r="D1302" t="str">
            <v>PUERTO REAL</v>
          </cell>
          <cell r="E1302" t="str">
            <v>CADIZ</v>
          </cell>
          <cell r="F1302" t="str">
            <v>11510</v>
          </cell>
          <cell r="G1302" t="str">
            <v>956831665/954253450</v>
          </cell>
          <cell r="H1302">
            <v>-6.1945949999999996</v>
          </cell>
          <cell r="I1302">
            <v>36.531421000000002</v>
          </cell>
          <cell r="J1302" t="str">
            <v>034</v>
          </cell>
        </row>
        <row r="1303">
          <cell r="A1303" t="str">
            <v>34243</v>
          </cell>
          <cell r="B1303" t="str">
            <v>BIOTA</v>
          </cell>
          <cell r="C1303" t="str">
            <v>C-127 PK: 1</v>
          </cell>
          <cell r="D1303" t="str">
            <v>BIOTA</v>
          </cell>
          <cell r="E1303" t="str">
            <v>ZARAGOZA</v>
          </cell>
          <cell r="F1303" t="str">
            <v>50695</v>
          </cell>
          <cell r="G1303" t="str">
            <v>976670274/626012376</v>
          </cell>
          <cell r="H1303">
            <v>-1.1958340000000001</v>
          </cell>
          <cell r="I1303">
            <v>42.259813999999999</v>
          </cell>
          <cell r="J1303" t="str">
            <v>034</v>
          </cell>
        </row>
        <row r="1304">
          <cell r="A1304" t="str">
            <v>34248</v>
          </cell>
          <cell r="B1304" t="str">
            <v>S'ARANJASSA</v>
          </cell>
          <cell r="C1304" t="str">
            <v>MA-19 PK: 10,2</v>
          </cell>
          <cell r="D1304" t="str">
            <v>PALMA DE MALLORCA</v>
          </cell>
          <cell r="E1304" t="str">
            <v>BALEARES</v>
          </cell>
          <cell r="F1304" t="str">
            <v>07199</v>
          </cell>
          <cell r="G1304" t="str">
            <v>971742768/971268570</v>
          </cell>
          <cell r="H1304">
            <v>2.756472</v>
          </cell>
          <cell r="I1304">
            <v>39.547296000000003</v>
          </cell>
          <cell r="J1304" t="str">
            <v>034</v>
          </cell>
        </row>
        <row r="1305">
          <cell r="A1305" t="str">
            <v>34255</v>
          </cell>
          <cell r="B1305" t="str">
            <v>CAMFERVISA</v>
          </cell>
          <cell r="C1305" t="str">
            <v>N-632 PK: 60,7</v>
          </cell>
          <cell r="D1305" t="str">
            <v>GIJON</v>
          </cell>
          <cell r="E1305" t="str">
            <v>ASTURIAS</v>
          </cell>
          <cell r="F1305" t="str">
            <v>33394</v>
          </cell>
          <cell r="G1305" t="str">
            <v>985975533</v>
          </cell>
          <cell r="H1305">
            <v>-5.5842929999999997</v>
          </cell>
          <cell r="I1305">
            <v>43.517108</v>
          </cell>
          <cell r="J1305" t="str">
            <v>034</v>
          </cell>
        </row>
        <row r="1306">
          <cell r="A1306" t="str">
            <v>34265</v>
          </cell>
          <cell r="B1306" t="str">
            <v>SAN ISIDRO</v>
          </cell>
          <cell r="C1306" t="str">
            <v>N-340A PK: 555,5</v>
          </cell>
          <cell r="D1306" t="str">
            <v>HUERCAL OVERA</v>
          </cell>
          <cell r="E1306" t="str">
            <v>ALMERIA</v>
          </cell>
          <cell r="F1306" t="str">
            <v>04600</v>
          </cell>
          <cell r="G1306" t="str">
            <v>950470167/950471203</v>
          </cell>
          <cell r="H1306">
            <v>-1.9384859999999999</v>
          </cell>
          <cell r="I1306">
            <v>37.401314999999997</v>
          </cell>
          <cell r="J1306" t="str">
            <v>034</v>
          </cell>
        </row>
        <row r="1307">
          <cell r="A1307" t="str">
            <v>34278</v>
          </cell>
          <cell r="B1307" t="str">
            <v>COLMENERO</v>
          </cell>
          <cell r="C1307" t="str">
            <v>N-620 PK: 291,6</v>
          </cell>
          <cell r="D1307" t="str">
            <v>LA FUENTE DE SAN ESTEBAN</v>
          </cell>
          <cell r="E1307" t="str">
            <v>SALAMANCA</v>
          </cell>
          <cell r="F1307" t="str">
            <v>37200</v>
          </cell>
          <cell r="G1307" t="str">
            <v>923440136/923440284</v>
          </cell>
          <cell r="H1307">
            <v>-6.2498889999999996</v>
          </cell>
          <cell r="I1307">
            <v>40.789166999999999</v>
          </cell>
          <cell r="J1307" t="str">
            <v>034</v>
          </cell>
        </row>
        <row r="1308">
          <cell r="A1308" t="str">
            <v>34280</v>
          </cell>
          <cell r="B1308" t="str">
            <v>SU EMINENCIA</v>
          </cell>
          <cell r="C1308" t="str">
            <v>N-IV PK: 538,3</v>
          </cell>
          <cell r="D1308" t="str">
            <v>SEVILLA</v>
          </cell>
          <cell r="E1308" t="str">
            <v>SEVILLA</v>
          </cell>
          <cell r="F1308" t="str">
            <v>41020</v>
          </cell>
          <cell r="G1308" t="str">
            <v>954258137</v>
          </cell>
          <cell r="H1308">
            <v>-5.9434610000000001</v>
          </cell>
          <cell r="I1308">
            <v>37.394429000000002</v>
          </cell>
          <cell r="J1308" t="str">
            <v>034</v>
          </cell>
        </row>
        <row r="1309">
          <cell r="A1309" t="str">
            <v>34288</v>
          </cell>
          <cell r="B1309" t="str">
            <v>PUENTE LA REINA</v>
          </cell>
          <cell r="C1309" t="str">
            <v>N-240 PK: 303,5</v>
          </cell>
          <cell r="D1309" t="str">
            <v>SANTA ENGRACIA DE JACA</v>
          </cell>
          <cell r="E1309" t="str">
            <v>HUESCA</v>
          </cell>
          <cell r="F1309" t="str">
            <v>22751</v>
          </cell>
          <cell r="G1309" t="str">
            <v>974377116/974377462</v>
          </cell>
          <cell r="H1309">
            <v>-0.78655600000000003</v>
          </cell>
          <cell r="I1309">
            <v>42.556610999999997</v>
          </cell>
          <cell r="J1309" t="str">
            <v>034</v>
          </cell>
        </row>
        <row r="1310">
          <cell r="A1310" t="str">
            <v>34294</v>
          </cell>
          <cell r="B1310" t="str">
            <v>A ROSAREIRA</v>
          </cell>
          <cell r="C1310" t="str">
            <v>C-546 PK: 25</v>
          </cell>
          <cell r="D1310" t="str">
            <v>SARRIA</v>
          </cell>
          <cell r="E1310" t="str">
            <v>LUGO</v>
          </cell>
          <cell r="F1310" t="str">
            <v>27600</v>
          </cell>
          <cell r="G1310" t="str">
            <v>982532207/982533233</v>
          </cell>
          <cell r="H1310">
            <v>-7.4147400000000001</v>
          </cell>
          <cell r="I1310">
            <v>42.772390999999999</v>
          </cell>
          <cell r="J1310" t="str">
            <v>034</v>
          </cell>
        </row>
        <row r="1311">
          <cell r="A1311" t="str">
            <v>34297</v>
          </cell>
          <cell r="B1311" t="str">
            <v>LOS CHORROS</v>
          </cell>
          <cell r="C1311" t="str">
            <v>CM-412 PK: 195,2</v>
          </cell>
          <cell r="D1311" t="str">
            <v>RIOPAR</v>
          </cell>
          <cell r="E1311" t="str">
            <v>ALBACETE</v>
          </cell>
          <cell r="F1311" t="str">
            <v>02450</v>
          </cell>
          <cell r="G1311" t="str">
            <v>967435057/630900042</v>
          </cell>
          <cell r="H1311">
            <v>-2.4114599999999999</v>
          </cell>
          <cell r="I1311">
            <v>38.493540000000003</v>
          </cell>
          <cell r="J1311" t="str">
            <v>034</v>
          </cell>
        </row>
        <row r="1312">
          <cell r="A1312" t="str">
            <v>34300</v>
          </cell>
          <cell r="B1312" t="str">
            <v>GUADALAJARA</v>
          </cell>
          <cell r="C1312" t="str">
            <v>A-2 PK: 51,399999999999999</v>
          </cell>
          <cell r="D1312" t="str">
            <v>GUADALAJARA</v>
          </cell>
          <cell r="E1312" t="str">
            <v>GUADALAJARA</v>
          </cell>
          <cell r="F1312" t="str">
            <v>19004</v>
          </cell>
          <cell r="G1312" t="str">
            <v>949202671</v>
          </cell>
          <cell r="H1312">
            <v>-3.1984499999999998</v>
          </cell>
          <cell r="I1312">
            <v>40.623843999999998</v>
          </cell>
          <cell r="J1312" t="str">
            <v>034</v>
          </cell>
        </row>
        <row r="1313">
          <cell r="A1313" t="str">
            <v>34324</v>
          </cell>
          <cell r="B1313" t="str">
            <v>CUATRO CAMINOS</v>
          </cell>
          <cell r="C1313" t="str">
            <v>N-630 PK: 665,4</v>
          </cell>
          <cell r="D1313" t="str">
            <v>VILLAFRANCA DE LOS BARROS</v>
          </cell>
          <cell r="E1313" t="str">
            <v>BADAJOZ</v>
          </cell>
          <cell r="F1313" t="str">
            <v>06220</v>
          </cell>
          <cell r="G1313" t="str">
            <v>924524265</v>
          </cell>
          <cell r="H1313">
            <v>-6.3499049999999997</v>
          </cell>
          <cell r="I1313">
            <v>38.559845000000003</v>
          </cell>
          <cell r="J1313" t="str">
            <v>034</v>
          </cell>
        </row>
        <row r="1314">
          <cell r="A1314" t="str">
            <v>34350</v>
          </cell>
          <cell r="B1314" t="str">
            <v>LA PONDEROSA</v>
          </cell>
          <cell r="C1314" t="str">
            <v>A-92 PK: 24</v>
          </cell>
          <cell r="D1314" t="str">
            <v>CARMONA</v>
          </cell>
          <cell r="E1314" t="str">
            <v>SEVILLA</v>
          </cell>
          <cell r="F1314" t="str">
            <v>41410</v>
          </cell>
          <cell r="G1314" t="str">
            <v>955953928/954536692</v>
          </cell>
          <cell r="H1314">
            <v>-5.7118279999999997</v>
          </cell>
          <cell r="I1314">
            <v>37.295518999999999</v>
          </cell>
          <cell r="J1314" t="str">
            <v>034</v>
          </cell>
        </row>
        <row r="1315">
          <cell r="A1315" t="str">
            <v>34370</v>
          </cell>
          <cell r="B1315" t="str">
            <v>RAIGADA TORO</v>
          </cell>
          <cell r="C1315" t="str">
            <v>N-122 PK: 426,6</v>
          </cell>
          <cell r="D1315" t="str">
            <v>TORO</v>
          </cell>
          <cell r="E1315" t="str">
            <v>ZAMORA</v>
          </cell>
          <cell r="F1315" t="str">
            <v>49800</v>
          </cell>
          <cell r="G1315" t="str">
            <v>980692573/980692576</v>
          </cell>
          <cell r="H1315">
            <v>-5.3985000000000003</v>
          </cell>
          <cell r="I1315">
            <v>41.526833000000003</v>
          </cell>
          <cell r="J1315" t="str">
            <v>034</v>
          </cell>
        </row>
        <row r="1316">
          <cell r="A1316" t="str">
            <v>34417</v>
          </cell>
          <cell r="B1316" t="str">
            <v>AZUCAICA</v>
          </cell>
          <cell r="C1316" t="str">
            <v>TO-15 PK: 41</v>
          </cell>
          <cell r="D1316" t="str">
            <v>TOLEDO</v>
          </cell>
          <cell r="E1316" t="str">
            <v>TOLEDO</v>
          </cell>
          <cell r="F1316" t="str">
            <v>45008</v>
          </cell>
          <cell r="G1316" t="str">
            <v>925237189/620990377</v>
          </cell>
          <cell r="H1316">
            <v>-3.9684189999999999</v>
          </cell>
          <cell r="I1316">
            <v>39.888337</v>
          </cell>
          <cell r="J1316" t="str">
            <v>034</v>
          </cell>
        </row>
        <row r="1317">
          <cell r="A1317" t="str">
            <v>34422</v>
          </cell>
          <cell r="B1317" t="str">
            <v>CARBURANTES CANIDO</v>
          </cell>
          <cell r="C1317" t="str">
            <v>PO-325 PK: 5,8</v>
          </cell>
          <cell r="D1317" t="str">
            <v>VIGO</v>
          </cell>
          <cell r="E1317" t="str">
            <v>PONTEVEDRA</v>
          </cell>
          <cell r="F1317" t="str">
            <v>36390</v>
          </cell>
          <cell r="G1317" t="str">
            <v>986492413/986460222</v>
          </cell>
          <cell r="H1317">
            <v>-8.8038380000000007</v>
          </cell>
          <cell r="I1317">
            <v>42.188684000000002</v>
          </cell>
          <cell r="J1317" t="str">
            <v>034</v>
          </cell>
        </row>
        <row r="1318">
          <cell r="A1318" t="str">
            <v>34431</v>
          </cell>
          <cell r="B1318" t="str">
            <v>VIC-2</v>
          </cell>
          <cell r="C1318" t="str">
            <v>B-521 PK: ,8</v>
          </cell>
          <cell r="D1318" t="str">
            <v>VIC</v>
          </cell>
          <cell r="E1318" t="str">
            <v>BARCELONA</v>
          </cell>
          <cell r="F1318" t="str">
            <v>08500</v>
          </cell>
          <cell r="G1318" t="str">
            <v>938833594</v>
          </cell>
          <cell r="H1318">
            <v>2.2528329999999999</v>
          </cell>
          <cell r="I1318">
            <v>41.920667000000002</v>
          </cell>
          <cell r="J1318" t="str">
            <v>034</v>
          </cell>
        </row>
        <row r="1319">
          <cell r="A1319" t="str">
            <v>34446</v>
          </cell>
          <cell r="B1319" t="str">
            <v>GRANADA</v>
          </cell>
          <cell r="C1319" t="str">
            <v>CAMINO DE RONDA, 117</v>
          </cell>
          <cell r="D1319" t="str">
            <v>GRANADA</v>
          </cell>
          <cell r="E1319" t="str">
            <v>GRANADA</v>
          </cell>
          <cell r="F1319" t="str">
            <v>18003</v>
          </cell>
          <cell r="G1319" t="str">
            <v>958200710</v>
          </cell>
          <cell r="H1319">
            <v>-3.6106630000000002</v>
          </cell>
          <cell r="I1319">
            <v>37.177512</v>
          </cell>
          <cell r="J1319" t="str">
            <v>034</v>
          </cell>
        </row>
        <row r="1320">
          <cell r="A1320" t="str">
            <v>34447</v>
          </cell>
          <cell r="B1320" t="str">
            <v>CAÑERO</v>
          </cell>
          <cell r="C1320" t="str">
            <v>AVDA. DE LIBIA, 34</v>
          </cell>
          <cell r="D1320" t="str">
            <v>CORDOBA</v>
          </cell>
          <cell r="E1320" t="str">
            <v>CORDOBA</v>
          </cell>
          <cell r="F1320" t="str">
            <v>14007</v>
          </cell>
          <cell r="G1320" t="str">
            <v>957256005</v>
          </cell>
          <cell r="H1320">
            <v>-4.7587299999999999</v>
          </cell>
          <cell r="I1320">
            <v>37.890841999999999</v>
          </cell>
          <cell r="J1320" t="str">
            <v>034</v>
          </cell>
        </row>
        <row r="1321">
          <cell r="A1321" t="str">
            <v>34483</v>
          </cell>
          <cell r="B1321" t="str">
            <v>HERMANOS GALLARDO</v>
          </cell>
          <cell r="C1321" t="str">
            <v>JV-3004 PK: 1</v>
          </cell>
          <cell r="D1321" t="str">
            <v>LINARES</v>
          </cell>
          <cell r="E1321" t="str">
            <v>JAEN</v>
          </cell>
          <cell r="F1321" t="str">
            <v>23700</v>
          </cell>
          <cell r="G1321" t="str">
            <v>953607113/953540368</v>
          </cell>
          <cell r="H1321">
            <v>-3.6405289999999999</v>
          </cell>
          <cell r="I1321">
            <v>38.086376999999999</v>
          </cell>
          <cell r="J1321" t="str">
            <v>034</v>
          </cell>
        </row>
        <row r="1322">
          <cell r="A1322" t="str">
            <v>34485</v>
          </cell>
          <cell r="B1322" t="str">
            <v>CALAMONTE</v>
          </cell>
          <cell r="C1322" t="str">
            <v>AVDA. DE EXTREMADURA, 76</v>
          </cell>
          <cell r="D1322" t="str">
            <v>CALAMONTE</v>
          </cell>
          <cell r="E1322" t="str">
            <v>BADAJOZ</v>
          </cell>
          <cell r="F1322" t="str">
            <v>06810</v>
          </cell>
          <cell r="G1322" t="str">
            <v>924308502</v>
          </cell>
          <cell r="H1322">
            <v>-6.3864470000000004</v>
          </cell>
          <cell r="I1322">
            <v>38.894804000000001</v>
          </cell>
          <cell r="J1322" t="str">
            <v>034</v>
          </cell>
        </row>
        <row r="1323">
          <cell r="A1323" t="str">
            <v>34497</v>
          </cell>
          <cell r="B1323" t="str">
            <v>MALAGON</v>
          </cell>
          <cell r="C1323" t="str">
            <v>N-401A PK: 164,8</v>
          </cell>
          <cell r="D1323" t="str">
            <v>MALAGON</v>
          </cell>
          <cell r="E1323" t="str">
            <v>CIUDAD REAL</v>
          </cell>
          <cell r="F1323" t="str">
            <v>13420</v>
          </cell>
          <cell r="G1323" t="str">
            <v>926800235/926801435</v>
          </cell>
          <cell r="H1323">
            <v>-3.8487499999999999</v>
          </cell>
          <cell r="I1323">
            <v>39.174166999999997</v>
          </cell>
          <cell r="J1323" t="str">
            <v>034</v>
          </cell>
        </row>
        <row r="1324">
          <cell r="A1324" t="str">
            <v>34510</v>
          </cell>
          <cell r="B1324" t="str">
            <v>BUENAVISTA</v>
          </cell>
          <cell r="C1324" t="str">
            <v>N-634 PK: 409,5</v>
          </cell>
          <cell r="D1324" t="str">
            <v>OVIEDO</v>
          </cell>
          <cell r="E1324" t="str">
            <v>ASTURIAS</v>
          </cell>
          <cell r="F1324" t="str">
            <v>33006</v>
          </cell>
          <cell r="G1324" t="str">
            <v>985231066</v>
          </cell>
          <cell r="H1324">
            <v>-5.8810640000000003</v>
          </cell>
          <cell r="I1324">
            <v>43.351467999999997</v>
          </cell>
          <cell r="J1324" t="str">
            <v>034</v>
          </cell>
        </row>
        <row r="1325">
          <cell r="A1325" t="str">
            <v>34543</v>
          </cell>
          <cell r="B1325" t="str">
            <v>EL PAULAR</v>
          </cell>
          <cell r="C1325" t="str">
            <v>M-604 PK: 24,2</v>
          </cell>
          <cell r="D1325" t="str">
            <v>RASCAFRIA</v>
          </cell>
          <cell r="E1325" t="str">
            <v>MADRID</v>
          </cell>
          <cell r="F1325" t="str">
            <v>28740</v>
          </cell>
          <cell r="G1325" t="str">
            <v>918691436/918691213</v>
          </cell>
          <cell r="H1325">
            <v>-3.8760590000000001</v>
          </cell>
          <cell r="I1325">
            <v>40.907155000000003</v>
          </cell>
          <cell r="J1325" t="str">
            <v>034</v>
          </cell>
        </row>
        <row r="1326">
          <cell r="A1326" t="str">
            <v>34546</v>
          </cell>
          <cell r="B1326" t="str">
            <v>PATERNA</v>
          </cell>
          <cell r="C1326" t="str">
            <v>CV-35 PK: 7,7</v>
          </cell>
          <cell r="D1326" t="str">
            <v>PATERNA</v>
          </cell>
          <cell r="E1326" t="str">
            <v>VALENCIA</v>
          </cell>
          <cell r="F1326" t="str">
            <v>46980</v>
          </cell>
          <cell r="G1326" t="str">
            <v>962110226</v>
          </cell>
          <cell r="H1326">
            <v>-0.44582899999999998</v>
          </cell>
          <cell r="I1326">
            <v>39.531305000000003</v>
          </cell>
          <cell r="J1326" t="str">
            <v>034</v>
          </cell>
        </row>
        <row r="1327">
          <cell r="A1327" t="str">
            <v>34551</v>
          </cell>
          <cell r="B1327" t="str">
            <v>PRIEGO I</v>
          </cell>
          <cell r="C1327" t="str">
            <v>A-340 PK: 70,8</v>
          </cell>
          <cell r="D1327" t="str">
            <v>PRIEGO DE CORDOBA</v>
          </cell>
          <cell r="E1327" t="str">
            <v>CORDOBA</v>
          </cell>
          <cell r="F1327" t="str">
            <v>14800</v>
          </cell>
          <cell r="G1327" t="str">
            <v>957700143/957540836</v>
          </cell>
          <cell r="H1327">
            <v>-4.1919880000000003</v>
          </cell>
          <cell r="I1327">
            <v>37.441991000000002</v>
          </cell>
          <cell r="J1327" t="str">
            <v>034</v>
          </cell>
        </row>
        <row r="1328">
          <cell r="A1328" t="str">
            <v>34563</v>
          </cell>
          <cell r="B1328" t="str">
            <v>BASEVA</v>
          </cell>
          <cell r="C1328" t="str">
            <v>POLIGONO INDUSTRIAL LA FERRERIA, S/N</v>
          </cell>
          <cell r="D1328" t="str">
            <v>MONCADA Y REIXACH</v>
          </cell>
          <cell r="E1328" t="str">
            <v>BARCELONA</v>
          </cell>
          <cell r="F1328" t="str">
            <v>08110</v>
          </cell>
          <cell r="G1328" t="str">
            <v>935752452/932232897</v>
          </cell>
          <cell r="H1328">
            <v>2.1786110000000001</v>
          </cell>
          <cell r="I1328">
            <v>41.485222</v>
          </cell>
          <cell r="J1328" t="str">
            <v>034</v>
          </cell>
        </row>
        <row r="1329">
          <cell r="A1329" t="str">
            <v>34572</v>
          </cell>
          <cell r="B1329" t="str">
            <v>SES SALINES</v>
          </cell>
          <cell r="C1329" t="str">
            <v>FRANCESC DE BORJA Y MOLL, 63</v>
          </cell>
          <cell r="D1329" t="str">
            <v>SES SALINES</v>
          </cell>
          <cell r="E1329" t="str">
            <v>BALEARES</v>
          </cell>
          <cell r="F1329" t="str">
            <v>07640</v>
          </cell>
          <cell r="G1329" t="str">
            <v>971649522/627805758</v>
          </cell>
          <cell r="H1329">
            <v>3.046109</v>
          </cell>
          <cell r="I1329">
            <v>39.341285999999997</v>
          </cell>
          <cell r="J1329" t="str">
            <v>034</v>
          </cell>
        </row>
        <row r="1330">
          <cell r="A1330" t="str">
            <v>34612</v>
          </cell>
          <cell r="B1330" t="str">
            <v>EFESO</v>
          </cell>
          <cell r="C1330" t="str">
            <v>EFESO, S/N ESQ. TARSO, S/N</v>
          </cell>
          <cell r="D1330" t="str">
            <v>SEVILLA</v>
          </cell>
          <cell r="E1330" t="str">
            <v>SEVILLA</v>
          </cell>
          <cell r="F1330" t="str">
            <v>41007</v>
          </cell>
          <cell r="G1330" t="str">
            <v>954518791/954523044</v>
          </cell>
          <cell r="H1330">
            <v>-5.9629079999999997</v>
          </cell>
          <cell r="I1330">
            <v>37.393745000000003</v>
          </cell>
          <cell r="J1330" t="str">
            <v>034</v>
          </cell>
        </row>
        <row r="1331">
          <cell r="A1331" t="str">
            <v>34626</v>
          </cell>
          <cell r="B1331" t="str">
            <v>ALQUERIA BLANCA</v>
          </cell>
          <cell r="C1331" t="str">
            <v>CONVENTO, 29</v>
          </cell>
          <cell r="D1331" t="str">
            <v>SANTAÑY</v>
          </cell>
          <cell r="E1331" t="str">
            <v>BALEARES</v>
          </cell>
          <cell r="F1331" t="str">
            <v>07650</v>
          </cell>
          <cell r="G1331" t="str">
            <v>971653591</v>
          </cell>
          <cell r="H1331">
            <v>3.160644</v>
          </cell>
          <cell r="I1331">
            <v>39.385168</v>
          </cell>
          <cell r="J1331" t="str">
            <v>034</v>
          </cell>
        </row>
        <row r="1332">
          <cell r="A1332" t="str">
            <v>37013</v>
          </cell>
          <cell r="B1332" t="str">
            <v>BOLUETA</v>
          </cell>
          <cell r="C1332" t="str">
            <v>AVDA. MIRAFLORES, 12</v>
          </cell>
          <cell r="D1332" t="str">
            <v>BILBAO</v>
          </cell>
          <cell r="E1332" t="str">
            <v>VIZCAYA</v>
          </cell>
          <cell r="F1332" t="str">
            <v>48004</v>
          </cell>
          <cell r="G1332" t="str">
            <v>944119175/944761020</v>
          </cell>
          <cell r="H1332">
            <v>-2.9112589999999998</v>
          </cell>
          <cell r="I1332">
            <v>43.246650000000002</v>
          </cell>
          <cell r="J1332" t="str">
            <v>034</v>
          </cell>
        </row>
        <row r="1333">
          <cell r="A1333" t="str">
            <v>37015</v>
          </cell>
          <cell r="B1333" t="str">
            <v>MORENO MUÑOZ II</v>
          </cell>
          <cell r="C1333" t="str">
            <v>N-110 PK: 253</v>
          </cell>
          <cell r="D1333" t="str">
            <v>AVILA</v>
          </cell>
          <cell r="E1333" t="str">
            <v>AVILA</v>
          </cell>
          <cell r="F1333" t="str">
            <v>05004</v>
          </cell>
          <cell r="G1333" t="str">
            <v>920220031</v>
          </cell>
          <cell r="H1333">
            <v>-4.6733089999999997</v>
          </cell>
          <cell r="I1333">
            <v>40.661774999999999</v>
          </cell>
          <cell r="J1333" t="str">
            <v>034</v>
          </cell>
        </row>
        <row r="1334">
          <cell r="A1334" t="str">
            <v>37058</v>
          </cell>
          <cell r="B1334" t="str">
            <v>CERRO CABAÑA II</v>
          </cell>
          <cell r="C1334" t="str">
            <v>A-3 PK: 7,1</v>
          </cell>
          <cell r="D1334" t="str">
            <v>MADRID</v>
          </cell>
          <cell r="E1334" t="str">
            <v>MADRID</v>
          </cell>
          <cell r="F1334" t="str">
            <v>28031</v>
          </cell>
          <cell r="G1334" t="str">
            <v>913313705/682120980</v>
          </cell>
          <cell r="H1334">
            <v>-3.625054</v>
          </cell>
          <cell r="I1334">
            <v>40.392167999999998</v>
          </cell>
          <cell r="J1334" t="str">
            <v>034</v>
          </cell>
        </row>
        <row r="1335">
          <cell r="A1335" t="str">
            <v>37076</v>
          </cell>
          <cell r="B1335" t="str">
            <v>GETAFE II</v>
          </cell>
          <cell r="C1335" t="str">
            <v>A-42 PK: 10,3</v>
          </cell>
          <cell r="D1335" t="str">
            <v>GETAFE</v>
          </cell>
          <cell r="E1335" t="str">
            <v>MADRID</v>
          </cell>
          <cell r="F1335" t="str">
            <v>28901</v>
          </cell>
          <cell r="G1335" t="str">
            <v>916814431</v>
          </cell>
          <cell r="H1335">
            <v>-3.7259139999999999</v>
          </cell>
          <cell r="I1335">
            <v>40.327368</v>
          </cell>
          <cell r="J1335" t="str">
            <v>034</v>
          </cell>
        </row>
        <row r="1336">
          <cell r="A1336" t="str">
            <v>37077</v>
          </cell>
          <cell r="B1336" t="str">
            <v>LOESSA II</v>
          </cell>
          <cell r="C1336" t="str">
            <v>A-4 PK: 12,5</v>
          </cell>
          <cell r="D1336" t="str">
            <v>GETAFE</v>
          </cell>
          <cell r="E1336" t="str">
            <v>MADRID</v>
          </cell>
          <cell r="F1336" t="str">
            <v>28906</v>
          </cell>
          <cell r="G1336" t="str">
            <v>916845538</v>
          </cell>
          <cell r="H1336">
            <v>-3.691694</v>
          </cell>
          <cell r="I1336">
            <v>40.316082999999999</v>
          </cell>
          <cell r="J1336" t="str">
            <v>034</v>
          </cell>
        </row>
        <row r="1337">
          <cell r="A1337" t="str">
            <v>37141</v>
          </cell>
          <cell r="B1337" t="str">
            <v>MIRALCAMPO II</v>
          </cell>
          <cell r="C1337" t="str">
            <v>A-2 PK: 41,2</v>
          </cell>
          <cell r="D1337" t="str">
            <v>AZUQUECA DE HENARES</v>
          </cell>
          <cell r="E1337" t="str">
            <v>GUADALAJARA</v>
          </cell>
          <cell r="F1337" t="str">
            <v>19200</v>
          </cell>
          <cell r="G1337" t="str">
            <v>949264915/949262660</v>
          </cell>
          <cell r="H1337">
            <v>-3.270937</v>
          </cell>
          <cell r="I1337">
            <v>40.548464000000003</v>
          </cell>
          <cell r="J1337" t="str">
            <v>034</v>
          </cell>
        </row>
        <row r="1338">
          <cell r="A1338" t="str">
            <v>37176</v>
          </cell>
          <cell r="B1338" t="str">
            <v>LA CAMPANETA II</v>
          </cell>
          <cell r="C1338" t="str">
            <v>A-304 PK: 5,5</v>
          </cell>
          <cell r="D1338" t="str">
            <v>SAN BARTOLOME</v>
          </cell>
          <cell r="E1338" t="str">
            <v>ALICANTE</v>
          </cell>
          <cell r="F1338" t="str">
            <v>03314</v>
          </cell>
          <cell r="G1338" t="str">
            <v>966745002</v>
          </cell>
          <cell r="H1338">
            <v>-0.87861999999999996</v>
          </cell>
          <cell r="I1338">
            <v>38.091577000000001</v>
          </cell>
          <cell r="J1338" t="str">
            <v>034</v>
          </cell>
        </row>
        <row r="1339">
          <cell r="A1339" t="str">
            <v>37179</v>
          </cell>
          <cell r="B1339" t="str">
            <v>MOLINA DE ARAGON I</v>
          </cell>
          <cell r="C1339" t="str">
            <v>N-211 PK: 60</v>
          </cell>
          <cell r="D1339" t="str">
            <v>MOLINA DE ARAGON</v>
          </cell>
          <cell r="E1339" t="str">
            <v>GUADALAJARA</v>
          </cell>
          <cell r="F1339" t="str">
            <v>19300</v>
          </cell>
          <cell r="G1339" t="str">
            <v>949832022/949832208</v>
          </cell>
          <cell r="H1339">
            <v>-1.8830560000000001</v>
          </cell>
          <cell r="I1339">
            <v>40.844444000000003</v>
          </cell>
          <cell r="J1339" t="str">
            <v>034</v>
          </cell>
        </row>
        <row r="1340">
          <cell r="A1340" t="str">
            <v>37186</v>
          </cell>
          <cell r="B1340" t="str">
            <v>EL GUIRNEY II</v>
          </cell>
          <cell r="C1340" t="str">
            <v>A-31 PK: 201,8</v>
          </cell>
          <cell r="D1340" t="str">
            <v>PETREL</v>
          </cell>
          <cell r="E1340" t="str">
            <v>ALICANTE</v>
          </cell>
          <cell r="F1340" t="str">
            <v>03610</v>
          </cell>
          <cell r="G1340" t="str">
            <v>956371879/965370399</v>
          </cell>
          <cell r="H1340">
            <v>-0.78048899999999999</v>
          </cell>
          <cell r="I1340">
            <v>38.493407500000004</v>
          </cell>
          <cell r="J1340" t="str">
            <v>034</v>
          </cell>
        </row>
        <row r="1341">
          <cell r="A1341" t="str">
            <v>37190</v>
          </cell>
          <cell r="B1341" t="str">
            <v>LA SENYERA II</v>
          </cell>
          <cell r="C1341" t="str">
            <v>A-3 PK: 345</v>
          </cell>
          <cell r="D1341" t="str">
            <v>CUART DE POBLET</v>
          </cell>
          <cell r="E1341" t="str">
            <v>VALENCIA</v>
          </cell>
          <cell r="F1341" t="str">
            <v>46930</v>
          </cell>
          <cell r="G1341" t="str">
            <v>961920733</v>
          </cell>
          <cell r="H1341">
            <v>-0.49111100000000002</v>
          </cell>
          <cell r="I1341">
            <v>39.474009000000002</v>
          </cell>
          <cell r="J1341" t="str">
            <v>034</v>
          </cell>
        </row>
        <row r="1342">
          <cell r="A1342" t="str">
            <v>37192</v>
          </cell>
          <cell r="B1342" t="str">
            <v>LOS CLAVELES II</v>
          </cell>
          <cell r="C1342" t="str">
            <v>N-VI PK: 504</v>
          </cell>
          <cell r="D1342" t="str">
            <v>LUGO</v>
          </cell>
          <cell r="E1342" t="str">
            <v>LUGO</v>
          </cell>
          <cell r="F1342" t="str">
            <v>27003</v>
          </cell>
          <cell r="G1342" t="str">
            <v>982215921</v>
          </cell>
          <cell r="H1342">
            <v>-7.5741810000000003</v>
          </cell>
          <cell r="I1342">
            <v>43.034585</v>
          </cell>
          <cell r="J1342" t="str">
            <v>034</v>
          </cell>
        </row>
        <row r="1343">
          <cell r="A1343" t="str">
            <v>37195</v>
          </cell>
          <cell r="B1343" t="str">
            <v>CAMPOLLANO I</v>
          </cell>
          <cell r="C1343" t="str">
            <v>A-31 PK: 63,4</v>
          </cell>
          <cell r="D1343" t="str">
            <v>ALBACETE</v>
          </cell>
          <cell r="E1343" t="str">
            <v>ALBACETE</v>
          </cell>
          <cell r="F1343" t="str">
            <v>02080</v>
          </cell>
          <cell r="G1343" t="str">
            <v>967521814/680906099</v>
          </cell>
          <cell r="H1343">
            <v>-1.9332499999999999</v>
          </cell>
          <cell r="I1343">
            <v>39.059806000000002</v>
          </cell>
          <cell r="J1343" t="str">
            <v>034</v>
          </cell>
        </row>
        <row r="1344">
          <cell r="A1344" t="str">
            <v>37197</v>
          </cell>
          <cell r="B1344" t="str">
            <v>HUESCA I</v>
          </cell>
          <cell r="C1344" t="str">
            <v>A-23 PK: 563,9</v>
          </cell>
          <cell r="D1344" t="str">
            <v>CUARTE</v>
          </cell>
          <cell r="E1344" t="str">
            <v>HUESCA</v>
          </cell>
          <cell r="F1344" t="str">
            <v>22197</v>
          </cell>
          <cell r="G1344" t="str">
            <v>974213091</v>
          </cell>
          <cell r="H1344">
            <v>-0.476877</v>
          </cell>
          <cell r="I1344">
            <v>42.091703000000003</v>
          </cell>
          <cell r="J1344" t="str">
            <v>034</v>
          </cell>
        </row>
        <row r="1345">
          <cell r="A1345" t="str">
            <v>37199</v>
          </cell>
          <cell r="B1345" t="str">
            <v>ADANERO II</v>
          </cell>
          <cell r="C1345" t="str">
            <v>A-6 PK: 111</v>
          </cell>
          <cell r="D1345" t="str">
            <v>ADANERO</v>
          </cell>
          <cell r="E1345" t="str">
            <v>AVILA</v>
          </cell>
          <cell r="F1345" t="str">
            <v>05296</v>
          </cell>
          <cell r="G1345" t="str">
            <v>920307054/606114421</v>
          </cell>
          <cell r="H1345">
            <v>-4.6146279999999997</v>
          </cell>
          <cell r="I1345">
            <v>40.955236999999997</v>
          </cell>
          <cell r="J1345" t="str">
            <v>034</v>
          </cell>
        </row>
        <row r="1346">
          <cell r="A1346" t="str">
            <v>37200</v>
          </cell>
          <cell r="B1346" t="str">
            <v>PRIEGO II</v>
          </cell>
          <cell r="C1346" t="str">
            <v>A-340 PK: 70,799999999999997</v>
          </cell>
          <cell r="D1346" t="str">
            <v>PRIEGO DE CORDOBA</v>
          </cell>
          <cell r="E1346" t="str">
            <v>CORDOBA</v>
          </cell>
          <cell r="F1346" t="str">
            <v>14800</v>
          </cell>
          <cell r="G1346" t="str">
            <v>957700143/957540836</v>
          </cell>
          <cell r="H1346">
            <v>-4.1919880000000003</v>
          </cell>
          <cell r="I1346">
            <v>37.441611000000002</v>
          </cell>
          <cell r="J1346" t="str">
            <v>034</v>
          </cell>
        </row>
        <row r="1347">
          <cell r="A1347" t="str">
            <v>37203</v>
          </cell>
          <cell r="B1347" t="str">
            <v>NAVACERRADA I</v>
          </cell>
          <cell r="C1347" t="str">
            <v>M-601 PK: 10,3</v>
          </cell>
          <cell r="D1347" t="str">
            <v>NAVACERRADA</v>
          </cell>
          <cell r="E1347" t="str">
            <v>MADRID</v>
          </cell>
          <cell r="F1347" t="str">
            <v>28491</v>
          </cell>
          <cell r="G1347" t="str">
            <v>918535125</v>
          </cell>
          <cell r="H1347">
            <v>-4.0205919999999997</v>
          </cell>
          <cell r="I1347">
            <v>40.721890000000002</v>
          </cell>
          <cell r="J1347" t="str">
            <v>034</v>
          </cell>
        </row>
        <row r="1348">
          <cell r="A1348" t="str">
            <v>37205</v>
          </cell>
          <cell r="B1348" t="str">
            <v>LOS ANGELES II</v>
          </cell>
          <cell r="C1348" t="str">
            <v>A-4 PK: 14,3</v>
          </cell>
          <cell r="D1348" t="str">
            <v>GETAFE</v>
          </cell>
          <cell r="E1348" t="str">
            <v>MADRID</v>
          </cell>
          <cell r="F1348" t="str">
            <v>28906</v>
          </cell>
          <cell r="G1348" t="str">
            <v>916837587/916964159</v>
          </cell>
          <cell r="H1348">
            <v>-3.6909049999999999</v>
          </cell>
          <cell r="I1348">
            <v>40.296981000000002</v>
          </cell>
          <cell r="J1348" t="str">
            <v>034</v>
          </cell>
        </row>
        <row r="1349">
          <cell r="A1349" t="str">
            <v>37209</v>
          </cell>
          <cell r="B1349" t="str">
            <v>EL PARDO II</v>
          </cell>
          <cell r="C1349" t="str">
            <v>M-605 PK: 5</v>
          </cell>
          <cell r="D1349" t="str">
            <v>MADRID</v>
          </cell>
          <cell r="E1349" t="str">
            <v>MADRID</v>
          </cell>
          <cell r="F1349" t="str">
            <v>28048</v>
          </cell>
          <cell r="G1349" t="str">
            <v>913761068/913761655</v>
          </cell>
          <cell r="H1349">
            <v>-3.7676219999999998</v>
          </cell>
          <cell r="I1349">
            <v>40.505011000000003</v>
          </cell>
          <cell r="J1349" t="str">
            <v>034</v>
          </cell>
        </row>
        <row r="1350">
          <cell r="A1350" t="str">
            <v>37210</v>
          </cell>
          <cell r="B1350" t="str">
            <v>TIERCAS II</v>
          </cell>
          <cell r="C1350" t="str">
            <v>N-340 PK: 963,7</v>
          </cell>
          <cell r="D1350" t="str">
            <v>ALQUERIAS DEL NIÑO PERDIDO</v>
          </cell>
          <cell r="E1350" t="str">
            <v>CASTELLON</v>
          </cell>
          <cell r="F1350" t="str">
            <v>12539</v>
          </cell>
          <cell r="G1350" t="str">
            <v>964513083/669861503</v>
          </cell>
          <cell r="H1350">
            <v>-0.12144099999999999</v>
          </cell>
          <cell r="I1350">
            <v>39.897685000000003</v>
          </cell>
          <cell r="J1350" t="str">
            <v>034</v>
          </cell>
        </row>
        <row r="1351">
          <cell r="A1351" t="str">
            <v>37212</v>
          </cell>
          <cell r="B1351" t="str">
            <v>DOS HERMANAS II</v>
          </cell>
          <cell r="C1351" t="str">
            <v>A-4 PK: 552,4</v>
          </cell>
          <cell r="D1351" t="str">
            <v>DOS HERMANAS</v>
          </cell>
          <cell r="E1351" t="str">
            <v>SEVILLA</v>
          </cell>
          <cell r="F1351" t="str">
            <v>41700</v>
          </cell>
          <cell r="G1351" t="str">
            <v>955666311</v>
          </cell>
          <cell r="H1351">
            <v>-5.9519250000000001</v>
          </cell>
          <cell r="I1351">
            <v>37.296494000000003</v>
          </cell>
          <cell r="J1351" t="str">
            <v>034</v>
          </cell>
        </row>
        <row r="1352">
          <cell r="A1352" t="str">
            <v>37216</v>
          </cell>
          <cell r="B1352" t="str">
            <v>COMTES D'URGELL II</v>
          </cell>
          <cell r="C1352" t="str">
            <v>N-IIA PK: 463,5</v>
          </cell>
          <cell r="D1352" t="str">
            <v>LERIDA</v>
          </cell>
          <cell r="E1352" t="str">
            <v>LERIDA</v>
          </cell>
          <cell r="F1352" t="str">
            <v>25001</v>
          </cell>
          <cell r="G1352" t="str">
            <v>973211364</v>
          </cell>
          <cell r="H1352">
            <v>0.63608500000000001</v>
          </cell>
          <cell r="I1352">
            <v>41.609253000000002</v>
          </cell>
          <cell r="J1352" t="str">
            <v>034</v>
          </cell>
        </row>
        <row r="1353">
          <cell r="A1353" t="str">
            <v>37217</v>
          </cell>
          <cell r="B1353" t="str">
            <v>MALGRAT MAR</v>
          </cell>
          <cell r="C1353" t="str">
            <v>N-II PK: 674,2</v>
          </cell>
          <cell r="D1353" t="str">
            <v>MALGRAT DE MAR</v>
          </cell>
          <cell r="E1353" t="str">
            <v>BARCELONA</v>
          </cell>
          <cell r="F1353" t="str">
            <v>08380</v>
          </cell>
          <cell r="G1353" t="str">
            <v>936222894</v>
          </cell>
          <cell r="H1353">
            <v>2.7255630000000002</v>
          </cell>
          <cell r="I1353">
            <v>41.642524000000002</v>
          </cell>
          <cell r="J1353" t="str">
            <v>034</v>
          </cell>
        </row>
        <row r="1354">
          <cell r="A1354" t="str">
            <v>37219</v>
          </cell>
          <cell r="B1354" t="str">
            <v>ALGIMA II</v>
          </cell>
          <cell r="C1354" t="str">
            <v>A-7 PK: 406</v>
          </cell>
          <cell r="D1354" t="str">
            <v>CANALS</v>
          </cell>
          <cell r="E1354" t="str">
            <v>VALENCIA</v>
          </cell>
          <cell r="F1354" t="str">
            <v>46650</v>
          </cell>
          <cell r="G1354" t="str">
            <v>962242891/648039215</v>
          </cell>
          <cell r="H1354">
            <v>-0.56435500000000005</v>
          </cell>
          <cell r="I1354">
            <v>38.941636000000003</v>
          </cell>
          <cell r="J1354" t="str">
            <v>034</v>
          </cell>
        </row>
        <row r="1355">
          <cell r="A1355" t="str">
            <v>37220</v>
          </cell>
          <cell r="B1355" t="str">
            <v>GUADACORTE II</v>
          </cell>
          <cell r="C1355" t="str">
            <v>N-340 PK: 110,8</v>
          </cell>
          <cell r="D1355" t="str">
            <v>LOS BARRIOS</v>
          </cell>
          <cell r="E1355" t="str">
            <v>CADIZ</v>
          </cell>
          <cell r="F1355" t="str">
            <v>11370</v>
          </cell>
          <cell r="G1355" t="str">
            <v>956677202/956677413</v>
          </cell>
          <cell r="H1355">
            <v>-5.4518779999999998</v>
          </cell>
          <cell r="I1355">
            <v>36.177148000000003</v>
          </cell>
          <cell r="J1355" t="str">
            <v>034</v>
          </cell>
        </row>
        <row r="1356">
          <cell r="A1356" t="str">
            <v>37221</v>
          </cell>
          <cell r="B1356" t="str">
            <v>SANT JORDI II</v>
          </cell>
          <cell r="C1356" t="str">
            <v>C-55 PK: 24,899999999999999</v>
          </cell>
          <cell r="D1356" t="str">
            <v>MANRESA</v>
          </cell>
          <cell r="E1356" t="str">
            <v>BARCELONA</v>
          </cell>
          <cell r="F1356" t="str">
            <v>08240</v>
          </cell>
          <cell r="G1356" t="str">
            <v>938724706/938726646</v>
          </cell>
          <cell r="H1356">
            <v>1.8388009999999999</v>
          </cell>
          <cell r="I1356">
            <v>41.693857000000001</v>
          </cell>
          <cell r="J1356" t="str">
            <v>034</v>
          </cell>
        </row>
        <row r="1357">
          <cell r="A1357" t="str">
            <v>37222</v>
          </cell>
          <cell r="B1357" t="str">
            <v>AIDATER II</v>
          </cell>
          <cell r="C1357" t="str">
            <v>N-VA PK: 19,2</v>
          </cell>
          <cell r="D1357" t="str">
            <v>MOSTOLES</v>
          </cell>
          <cell r="E1357" t="str">
            <v>MADRID</v>
          </cell>
          <cell r="F1357" t="str">
            <v>28934</v>
          </cell>
          <cell r="G1357" t="str">
            <v>916144691/916136932</v>
          </cell>
          <cell r="H1357">
            <v>-3.8754599999999999</v>
          </cell>
          <cell r="I1357">
            <v>40.320200999999997</v>
          </cell>
          <cell r="J1357" t="str">
            <v>034</v>
          </cell>
        </row>
        <row r="1358">
          <cell r="A1358" t="str">
            <v>37236</v>
          </cell>
          <cell r="B1358" t="str">
            <v>GASOLI II</v>
          </cell>
          <cell r="C1358" t="str">
            <v>A-42 PK: 57,7</v>
          </cell>
          <cell r="D1358" t="str">
            <v>OLIAS DEL REY</v>
          </cell>
          <cell r="E1358" t="str">
            <v>TOLEDO</v>
          </cell>
          <cell r="F1358" t="str">
            <v>45280</v>
          </cell>
          <cell r="G1358" t="str">
            <v>925490050/687418654</v>
          </cell>
          <cell r="H1358">
            <v>-3.9836960000000001</v>
          </cell>
          <cell r="I1358">
            <v>39.959597000000002</v>
          </cell>
          <cell r="J1358" t="str">
            <v>034</v>
          </cell>
        </row>
        <row r="1359">
          <cell r="A1359" t="str">
            <v>37237</v>
          </cell>
          <cell r="B1359" t="str">
            <v>BERIAIN II</v>
          </cell>
          <cell r="C1359" t="str">
            <v>CTRA. N-121, KM. 9,400 (DIRECC. PAMPLONA)</v>
          </cell>
          <cell r="D1359" t="str">
            <v>BERIAIN</v>
          </cell>
          <cell r="E1359" t="str">
            <v>NAVARRA</v>
          </cell>
          <cell r="F1359" t="str">
            <v>31191</v>
          </cell>
          <cell r="G1359" t="str">
            <v>948310169</v>
          </cell>
          <cell r="H1359">
            <v>-1.633194</v>
          </cell>
          <cell r="I1359">
            <v>42.736016999999997</v>
          </cell>
          <cell r="J1359" t="str">
            <v>034</v>
          </cell>
        </row>
        <row r="1360">
          <cell r="A1360" t="str">
            <v>40799</v>
          </cell>
          <cell r="B1360" t="str">
            <v>PASEO DE COLON</v>
          </cell>
          <cell r="C1360" t="str">
            <v>PASEO CRISTOBAL COLON, S/N</v>
          </cell>
          <cell r="D1360" t="str">
            <v>SEVILLA</v>
          </cell>
          <cell r="E1360" t="str">
            <v>SEVILLA</v>
          </cell>
          <cell r="F1360" t="str">
            <v>41001</v>
          </cell>
          <cell r="G1360" t="str">
            <v>955987548/637304046</v>
          </cell>
          <cell r="H1360">
            <v>-6.0002469999999999</v>
          </cell>
          <cell r="I1360">
            <v>37.386206999999999</v>
          </cell>
          <cell r="J1360" t="str">
            <v>034</v>
          </cell>
        </row>
        <row r="1361">
          <cell r="A1361" t="str">
            <v>41996</v>
          </cell>
          <cell r="B1361" t="str">
            <v>CASTUERA</v>
          </cell>
          <cell r="C1361" t="str">
            <v>ZURBARAN, 2 - CAMPANARIO, 2</v>
          </cell>
          <cell r="D1361" t="str">
            <v>CASTUERA</v>
          </cell>
          <cell r="E1361" t="str">
            <v>BADAJOZ</v>
          </cell>
          <cell r="F1361" t="str">
            <v>06420</v>
          </cell>
          <cell r="G1361" t="str">
            <v>924760059/924772011</v>
          </cell>
          <cell r="H1361">
            <v>-5.5449999999999999</v>
          </cell>
          <cell r="I1361">
            <v>38.726083000000003</v>
          </cell>
          <cell r="J1361" t="str">
            <v>034</v>
          </cell>
        </row>
        <row r="1362">
          <cell r="A1362" t="str">
            <v>44048</v>
          </cell>
          <cell r="B1362" t="str">
            <v>EL ESCORIAL</v>
          </cell>
          <cell r="C1362" t="str">
            <v>JUAN DE TOLEDO, 8</v>
          </cell>
          <cell r="D1362" t="str">
            <v>SAN LORENZO DE EL ESCORIAL</v>
          </cell>
          <cell r="E1362" t="str">
            <v>MADRID</v>
          </cell>
          <cell r="F1362" t="str">
            <v>28200</v>
          </cell>
          <cell r="G1362" t="str">
            <v>918907399/619767776</v>
          </cell>
          <cell r="H1362">
            <v>-4.1437780000000002</v>
          </cell>
          <cell r="I1362">
            <v>40.591721999999997</v>
          </cell>
          <cell r="J1362" t="str">
            <v>034</v>
          </cell>
        </row>
        <row r="1363">
          <cell r="A1363" t="str">
            <v>70617</v>
          </cell>
          <cell r="B1363" t="str">
            <v>BROZAS</v>
          </cell>
          <cell r="C1363" t="str">
            <v>EX-207 PK: 33,4</v>
          </cell>
          <cell r="D1363" t="str">
            <v>BROZAS</v>
          </cell>
          <cell r="E1363" t="str">
            <v>CACERES</v>
          </cell>
          <cell r="F1363" t="str">
            <v>10950</v>
          </cell>
          <cell r="G1363" t="str">
            <v>927395187</v>
          </cell>
          <cell r="H1363">
            <v>-6.764087</v>
          </cell>
          <cell r="I1363">
            <v>39.616737999999998</v>
          </cell>
          <cell r="J1363" t="str">
            <v>034</v>
          </cell>
        </row>
        <row r="1364">
          <cell r="A1364" t="str">
            <v>70650</v>
          </cell>
          <cell r="B1364" t="str">
            <v>TORREJONCILLO</v>
          </cell>
          <cell r="C1364" t="str">
            <v>EX-109 PK: 19</v>
          </cell>
          <cell r="D1364" t="str">
            <v>TORREJONCILLO</v>
          </cell>
          <cell r="E1364" t="str">
            <v>CACERES</v>
          </cell>
          <cell r="F1364" t="str">
            <v>10830</v>
          </cell>
          <cell r="G1364" t="str">
            <v>927304299/927303282</v>
          </cell>
          <cell r="H1364">
            <v>-6.4730509999999999</v>
          </cell>
          <cell r="I1364">
            <v>39.902535999999998</v>
          </cell>
          <cell r="J1364" t="str">
            <v>034</v>
          </cell>
        </row>
        <row r="1365">
          <cell r="A1365" t="str">
            <v>74030</v>
          </cell>
          <cell r="B1365" t="str">
            <v>AVENIDA TOREROS</v>
          </cell>
          <cell r="C1365" t="str">
            <v>AVDA. DE LOS TOREROS, 2 - ROBERTO DOMINGO, S/N</v>
          </cell>
          <cell r="D1365" t="str">
            <v>MADRID</v>
          </cell>
          <cell r="E1365" t="str">
            <v>MADRID</v>
          </cell>
          <cell r="F1365" t="str">
            <v>28028</v>
          </cell>
          <cell r="G1365" t="str">
            <v>917651405</v>
          </cell>
          <cell r="H1365">
            <v>-3.6614960000000001</v>
          </cell>
          <cell r="I1365">
            <v>40.432313000000001</v>
          </cell>
          <cell r="J1365" t="str">
            <v>034</v>
          </cell>
        </row>
        <row r="1366">
          <cell r="A1366" t="str">
            <v>74060</v>
          </cell>
          <cell r="B1366" t="str">
            <v>BUITRAGO</v>
          </cell>
          <cell r="C1366" t="str">
            <v>N-IA PK: 75,9</v>
          </cell>
          <cell r="D1366" t="str">
            <v>BUITRAGO DEL LOZOYA</v>
          </cell>
          <cell r="E1366" t="str">
            <v>MADRID</v>
          </cell>
          <cell r="F1366" t="str">
            <v>28730</v>
          </cell>
          <cell r="G1366" t="str">
            <v>918681519/918681477</v>
          </cell>
          <cell r="H1366">
            <v>-3.637524</v>
          </cell>
          <cell r="I1366">
            <v>40.997895999999997</v>
          </cell>
          <cell r="J1366" t="str">
            <v>034</v>
          </cell>
        </row>
        <row r="1367">
          <cell r="A1367" t="str">
            <v>74108</v>
          </cell>
          <cell r="B1367" t="str">
            <v>ANTONIO MACHADO</v>
          </cell>
          <cell r="C1367" t="str">
            <v>ANTONIO MACHADO, S/N</v>
          </cell>
          <cell r="D1367" t="str">
            <v>MADRID</v>
          </cell>
          <cell r="E1367" t="str">
            <v>MADRID</v>
          </cell>
          <cell r="F1367" t="str">
            <v>28035</v>
          </cell>
          <cell r="G1367" t="str">
            <v>914502671/917386816</v>
          </cell>
          <cell r="H1367">
            <v>-3.7199599999999999</v>
          </cell>
          <cell r="I1367">
            <v>40.464433999999997</v>
          </cell>
          <cell r="J1367" t="str">
            <v>034</v>
          </cell>
        </row>
        <row r="1368">
          <cell r="A1368" t="str">
            <v>74276</v>
          </cell>
          <cell r="B1368" t="str">
            <v>LLUBI</v>
          </cell>
          <cell r="C1368" t="str">
            <v>LA CARRETERA, 69</v>
          </cell>
          <cell r="D1368" t="str">
            <v>LLUBI</v>
          </cell>
          <cell r="E1368" t="str">
            <v>BALEARES</v>
          </cell>
          <cell r="F1368" t="str">
            <v>07430</v>
          </cell>
          <cell r="G1368" t="str">
            <v>971522366/610076402</v>
          </cell>
          <cell r="H1368">
            <v>3.0059239999999998</v>
          </cell>
          <cell r="I1368">
            <v>39.698656</v>
          </cell>
          <cell r="J1368" t="str">
            <v>034</v>
          </cell>
        </row>
        <row r="1369">
          <cell r="A1369" t="str">
            <v>74432</v>
          </cell>
          <cell r="B1369" t="str">
            <v>OFELIA NIETO</v>
          </cell>
          <cell r="C1369" t="str">
            <v>OFELIA NIETO, 65</v>
          </cell>
          <cell r="D1369" t="str">
            <v>MADRID</v>
          </cell>
          <cell r="E1369" t="str">
            <v>MADRID</v>
          </cell>
          <cell r="F1369" t="str">
            <v>28039</v>
          </cell>
          <cell r="G1369" t="str">
            <v>913112358</v>
          </cell>
          <cell r="H1369">
            <v>-3.7090930000000002</v>
          </cell>
          <cell r="I1369">
            <v>40.461472000000001</v>
          </cell>
          <cell r="J1369" t="str">
            <v>034</v>
          </cell>
        </row>
        <row r="1370">
          <cell r="A1370" t="str">
            <v>74461</v>
          </cell>
          <cell r="B1370" t="str">
            <v>BERLIN</v>
          </cell>
          <cell r="C1370" t="str">
            <v>BERLIN, S/N</v>
          </cell>
          <cell r="D1370" t="str">
            <v>MADRID</v>
          </cell>
          <cell r="E1370" t="str">
            <v>MADRID</v>
          </cell>
          <cell r="F1370" t="str">
            <v>28028</v>
          </cell>
          <cell r="G1370" t="str">
            <v>917252163</v>
          </cell>
          <cell r="H1370">
            <v>-3.6643330000000001</v>
          </cell>
          <cell r="I1370">
            <v>40.441222000000003</v>
          </cell>
          <cell r="J1370" t="str">
            <v>034</v>
          </cell>
        </row>
        <row r="1371">
          <cell r="A1371" t="str">
            <v>77001</v>
          </cell>
          <cell r="B1371" t="str">
            <v>AGAETE</v>
          </cell>
          <cell r="C1371" t="str">
            <v>C-810 PK: 36</v>
          </cell>
          <cell r="D1371" t="str">
            <v>AGAETE</v>
          </cell>
          <cell r="E1371" t="str">
            <v>LAS PALMAS</v>
          </cell>
          <cell r="F1371" t="str">
            <v>35480</v>
          </cell>
          <cell r="G1371" t="str">
            <v>928887513/928886321</v>
          </cell>
          <cell r="H1371">
            <v>-15.702083</v>
          </cell>
          <cell r="I1371">
            <v>28.101861</v>
          </cell>
          <cell r="J1371" t="str">
            <v>034</v>
          </cell>
        </row>
        <row r="1372">
          <cell r="A1372" t="str">
            <v>77048</v>
          </cell>
          <cell r="B1372" t="str">
            <v>LA CALETA</v>
          </cell>
          <cell r="C1372" t="str">
            <v>TF-142 PK: 8,9</v>
          </cell>
          <cell r="D1372" t="str">
            <v>GARACHICO</v>
          </cell>
          <cell r="E1372" t="str">
            <v>TENERIFE</v>
          </cell>
          <cell r="F1372" t="str">
            <v>38450</v>
          </cell>
          <cell r="G1372" t="str">
            <v>922831225</v>
          </cell>
          <cell r="H1372">
            <v>-16.792532000000001</v>
          </cell>
          <cell r="I1372">
            <v>28.370080000000002</v>
          </cell>
          <cell r="J1372" t="str">
            <v>034</v>
          </cell>
        </row>
        <row r="1373">
          <cell r="A1373" t="str">
            <v>77083</v>
          </cell>
          <cell r="B1373" t="str">
            <v>LA PALMESA</v>
          </cell>
          <cell r="C1373" t="str">
            <v>TF-1224 PK: ,9</v>
          </cell>
          <cell r="D1373" t="str">
            <v>EL SAUZAL</v>
          </cell>
          <cell r="E1373" t="str">
            <v>TENERIFE</v>
          </cell>
          <cell r="F1373" t="str">
            <v>38360</v>
          </cell>
          <cell r="G1373" t="str">
            <v>922560744</v>
          </cell>
          <cell r="H1373">
            <v>-16.434901</v>
          </cell>
          <cell r="I1373">
            <v>28.475932</v>
          </cell>
          <cell r="J1373" t="str">
            <v>034</v>
          </cell>
        </row>
        <row r="1374">
          <cell r="A1374" t="str">
            <v>77087</v>
          </cell>
          <cell r="B1374" t="str">
            <v>LA CISNERA</v>
          </cell>
          <cell r="C1374" t="str">
            <v>TF-28 PK: 62</v>
          </cell>
          <cell r="D1374" t="str">
            <v>LA CISNERA</v>
          </cell>
          <cell r="E1374" t="str">
            <v>TENERIFE</v>
          </cell>
          <cell r="F1374" t="str">
            <v>38589</v>
          </cell>
          <cell r="G1374" t="str">
            <v>922161039/922161103</v>
          </cell>
          <cell r="H1374">
            <v>-16.509667</v>
          </cell>
          <cell r="I1374">
            <v>28.157083</v>
          </cell>
          <cell r="J1374" t="str">
            <v>034</v>
          </cell>
        </row>
        <row r="1375">
          <cell r="A1375" t="str">
            <v>77101</v>
          </cell>
          <cell r="B1375" t="str">
            <v>SIETE PALMAS</v>
          </cell>
          <cell r="C1375" t="str">
            <v>AVDA. PINTOR FELO MONZON, 48</v>
          </cell>
          <cell r="D1375" t="str">
            <v>LAS PALMAS DE GRAN CANARIA</v>
          </cell>
          <cell r="E1375" t="str">
            <v>LAS PALMAS</v>
          </cell>
          <cell r="F1375" t="str">
            <v>35019</v>
          </cell>
          <cell r="G1375" t="str">
            <v>928424905/928424912</v>
          </cell>
          <cell r="H1375">
            <v>-15.457051</v>
          </cell>
          <cell r="I1375">
            <v>28.093871</v>
          </cell>
          <cell r="J1375" t="str">
            <v>034</v>
          </cell>
        </row>
        <row r="1376">
          <cell r="A1376" t="str">
            <v>77144</v>
          </cell>
          <cell r="B1376" t="str">
            <v>COSTA SILENCIO</v>
          </cell>
          <cell r="C1376" t="str">
            <v>TF-6221 PK: 5,5</v>
          </cell>
          <cell r="D1376" t="str">
            <v>COSTA DEL SILENCIO</v>
          </cell>
          <cell r="E1376" t="str">
            <v>TENERIFE</v>
          </cell>
          <cell r="F1376" t="str">
            <v>38630</v>
          </cell>
          <cell r="G1376" t="str">
            <v>922783030/679452591</v>
          </cell>
          <cell r="H1376">
            <v>-16.652528</v>
          </cell>
          <cell r="I1376">
            <v>28.013888999999999</v>
          </cell>
          <cell r="J1376" t="str">
            <v>034</v>
          </cell>
        </row>
        <row r="1377">
          <cell r="A1377" t="str">
            <v>77170</v>
          </cell>
          <cell r="B1377" t="str">
            <v>GRAN TARAJAL</v>
          </cell>
          <cell r="C1377" t="str">
            <v>FV-4 PK: 2</v>
          </cell>
          <cell r="D1377" t="str">
            <v>GRAN TARAJAL</v>
          </cell>
          <cell r="E1377" t="str">
            <v>LAS PALMAS</v>
          </cell>
          <cell r="F1377" t="str">
            <v>35620</v>
          </cell>
          <cell r="G1377" t="str">
            <v>928870022</v>
          </cell>
          <cell r="H1377">
            <v>-14.020891000000001</v>
          </cell>
          <cell r="I1377">
            <v>28.215038</v>
          </cell>
          <cell r="J1377" t="str">
            <v>034</v>
          </cell>
        </row>
        <row r="1378">
          <cell r="A1378" t="str">
            <v>77171</v>
          </cell>
          <cell r="B1378" t="str">
            <v>LA ANTIGUA</v>
          </cell>
          <cell r="C1378" t="str">
            <v>FV-20 PK: 22</v>
          </cell>
          <cell r="D1378" t="str">
            <v>ANTIGUA</v>
          </cell>
          <cell r="E1378" t="str">
            <v>LAS PALMAS</v>
          </cell>
          <cell r="F1378" t="str">
            <v>35630</v>
          </cell>
          <cell r="G1378" t="str">
            <v>928878523/928878438</v>
          </cell>
          <cell r="H1378">
            <v>-14.015288</v>
          </cell>
          <cell r="I1378">
            <v>28.409431999999999</v>
          </cell>
          <cell r="J1378" t="str">
            <v>034</v>
          </cell>
        </row>
        <row r="1379">
          <cell r="A1379" t="str">
            <v>77172</v>
          </cell>
          <cell r="B1379" t="str">
            <v>PUERTO DEL ROSARIO</v>
          </cell>
          <cell r="C1379" t="str">
            <v>AVDA. JUAN DE BETHENCOURT, 24</v>
          </cell>
          <cell r="D1379" t="str">
            <v>PUERTO DEL ROSARIO</v>
          </cell>
          <cell r="E1379" t="str">
            <v>LAS PALMAS</v>
          </cell>
          <cell r="F1379" t="str">
            <v>35600</v>
          </cell>
          <cell r="G1379" t="str">
            <v>928530078</v>
          </cell>
          <cell r="H1379">
            <v>-13.863277999999999</v>
          </cell>
          <cell r="I1379">
            <v>28.501332999999999</v>
          </cell>
          <cell r="J1379" t="str">
            <v>034</v>
          </cell>
        </row>
        <row r="1380">
          <cell r="A1380" t="str">
            <v>77173</v>
          </cell>
          <cell r="B1380" t="str">
            <v>BARRANCO BALOS I</v>
          </cell>
          <cell r="C1380" t="str">
            <v>GC-812 PK: 34,2</v>
          </cell>
          <cell r="D1380" t="str">
            <v>AGÜIMES</v>
          </cell>
          <cell r="E1380" t="str">
            <v>LAS PALMAS</v>
          </cell>
          <cell r="F1380" t="str">
            <v>35260</v>
          </cell>
          <cell r="G1380" t="str">
            <v>610775240/928759160</v>
          </cell>
          <cell r="H1380">
            <v>-15.432582999999999</v>
          </cell>
          <cell r="I1380">
            <v>27.864802999999998</v>
          </cell>
          <cell r="J1380" t="str">
            <v>034</v>
          </cell>
        </row>
        <row r="1381">
          <cell r="A1381" t="str">
            <v>77174</v>
          </cell>
          <cell r="B1381" t="str">
            <v>MIRADOR DE TINOCA</v>
          </cell>
          <cell r="C1381" t="str">
            <v>GC-2 PK: 5,2</v>
          </cell>
          <cell r="D1381" t="str">
            <v>ARUCAS</v>
          </cell>
          <cell r="E1381" t="str">
            <v>LAS PALMAS</v>
          </cell>
          <cell r="F1381" t="str">
            <v>35400</v>
          </cell>
          <cell r="G1381" t="str">
            <v>928622289/928602540</v>
          </cell>
          <cell r="H1381">
            <v>-15.488920999999999</v>
          </cell>
          <cell r="I1381">
            <v>28.136236</v>
          </cell>
          <cell r="J1381" t="str">
            <v>034</v>
          </cell>
        </row>
        <row r="1382">
          <cell r="A1382" t="str">
            <v>77175</v>
          </cell>
          <cell r="B1382" t="str">
            <v>BUEN LUGAR</v>
          </cell>
          <cell r="C1382" t="str">
            <v>GCR-5,3 PK: 1,6</v>
          </cell>
          <cell r="D1382" t="str">
            <v>FIRGAS</v>
          </cell>
          <cell r="E1382" t="str">
            <v>LAS PALMAS</v>
          </cell>
          <cell r="F1382" t="str">
            <v>35430</v>
          </cell>
          <cell r="G1382" t="str">
            <v>928625119</v>
          </cell>
          <cell r="H1382">
            <v>-15.558828</v>
          </cell>
          <cell r="I1382">
            <v>28.118849000000001</v>
          </cell>
          <cell r="J1382" t="str">
            <v>034</v>
          </cell>
        </row>
        <row r="1383">
          <cell r="A1383" t="str">
            <v>77177</v>
          </cell>
          <cell r="B1383" t="str">
            <v>OJOS DE GARZA</v>
          </cell>
          <cell r="C1383" t="str">
            <v>GC-1 PK: 16</v>
          </cell>
          <cell r="D1383" t="str">
            <v>TELDE</v>
          </cell>
          <cell r="E1383" t="str">
            <v>LAS PALMAS</v>
          </cell>
          <cell r="F1383" t="str">
            <v>35219</v>
          </cell>
          <cell r="G1383" t="str">
            <v>928574788</v>
          </cell>
          <cell r="H1383">
            <v>-15.389417</v>
          </cell>
          <cell r="I1383">
            <v>27.944721999999999</v>
          </cell>
          <cell r="J1383" t="str">
            <v>034</v>
          </cell>
        </row>
        <row r="1384">
          <cell r="A1384" t="str">
            <v>77178</v>
          </cell>
          <cell r="B1384" t="str">
            <v>GUIA</v>
          </cell>
          <cell r="C1384" t="str">
            <v>LOMO GUILLEN, 16</v>
          </cell>
          <cell r="D1384" t="str">
            <v>SANTA MARIA DE GUIA DE GRAN CANARIA</v>
          </cell>
          <cell r="E1384" t="str">
            <v>LAS PALMAS</v>
          </cell>
          <cell r="F1384" t="str">
            <v>35450</v>
          </cell>
          <cell r="G1384" t="str">
            <v>928172587/690261539</v>
          </cell>
          <cell r="H1384">
            <v>-15.633953999999999</v>
          </cell>
          <cell r="I1384">
            <v>28.141366000000001</v>
          </cell>
          <cell r="J1384" t="str">
            <v>034</v>
          </cell>
        </row>
        <row r="1385">
          <cell r="A1385" t="str">
            <v>77179</v>
          </cell>
          <cell r="B1385" t="str">
            <v>INGENIO</v>
          </cell>
          <cell r="C1385" t="str">
            <v>AVDA. JULIANO BONNY, 36-38 ESQUINA CHURRUCA</v>
          </cell>
          <cell r="D1385" t="str">
            <v>INGENIO</v>
          </cell>
          <cell r="E1385" t="str">
            <v>LAS PALMAS</v>
          </cell>
          <cell r="F1385" t="str">
            <v>35280</v>
          </cell>
          <cell r="G1385" t="str">
            <v>928780869</v>
          </cell>
          <cell r="H1385">
            <v>-15.429167</v>
          </cell>
          <cell r="I1385">
            <v>27.917829999999999</v>
          </cell>
          <cell r="J1385" t="str">
            <v>034</v>
          </cell>
        </row>
        <row r="1386">
          <cell r="A1386" t="str">
            <v>77180</v>
          </cell>
          <cell r="B1386" t="str">
            <v>JUAN GRANDE</v>
          </cell>
          <cell r="C1386" t="str">
            <v>GC-812 PK: 42,100000000000001</v>
          </cell>
          <cell r="D1386" t="str">
            <v>JUAN GRANDE</v>
          </cell>
          <cell r="E1386" t="str">
            <v>LAS PALMAS</v>
          </cell>
          <cell r="F1386" t="str">
            <v>35107</v>
          </cell>
          <cell r="G1386" t="str">
            <v>928732112/928732227</v>
          </cell>
          <cell r="H1386">
            <v>-15.474394999999999</v>
          </cell>
          <cell r="I1386">
            <v>27.804915000000001</v>
          </cell>
          <cell r="J1386" t="str">
            <v>034</v>
          </cell>
        </row>
        <row r="1387">
          <cell r="A1387" t="str">
            <v>77183</v>
          </cell>
          <cell r="B1387" t="str">
            <v>MUELLE GRANDE</v>
          </cell>
          <cell r="C1387" t="str">
            <v>EXPLANADA TOMAS QUEVEDO, 16 - MUELLE GRANDE, S/N</v>
          </cell>
          <cell r="D1387" t="str">
            <v>LAS PALMAS DE GRAN CANARIA</v>
          </cell>
          <cell r="E1387" t="str">
            <v>LAS PALMAS</v>
          </cell>
          <cell r="F1387" t="str">
            <v>35008</v>
          </cell>
          <cell r="G1387" t="str">
            <v>928464410/928466290</v>
          </cell>
          <cell r="H1387">
            <v>-15.418832999999999</v>
          </cell>
          <cell r="I1387">
            <v>28.147361</v>
          </cell>
          <cell r="J1387" t="str">
            <v>034</v>
          </cell>
        </row>
        <row r="1388">
          <cell r="A1388" t="str">
            <v>77185</v>
          </cell>
          <cell r="B1388" t="str">
            <v>LA CAZUELA</v>
          </cell>
          <cell r="C1388" t="str">
            <v>FINCA EL CANONIGO, 1 - CTRA. GENERAL DE TENOYA</v>
          </cell>
          <cell r="D1388" t="str">
            <v>LAS PALMAS DE GRAN CANARIA</v>
          </cell>
          <cell r="E1388" t="str">
            <v>LAS PALMAS</v>
          </cell>
          <cell r="F1388" t="str">
            <v>35018</v>
          </cell>
          <cell r="G1388" t="str">
            <v>928439639/696626063</v>
          </cell>
          <cell r="H1388">
            <v>-15.489407999999999</v>
          </cell>
          <cell r="I1388">
            <v>28.107786000000001</v>
          </cell>
          <cell r="J1388" t="str">
            <v>034</v>
          </cell>
        </row>
        <row r="1389">
          <cell r="A1389" t="str">
            <v>77186</v>
          </cell>
          <cell r="B1389" t="str">
            <v>LA MARINA</v>
          </cell>
          <cell r="C1389" t="str">
            <v>DARSENA DE EMBARCACIONES MENORES - MUELLE DEPORTIVO DE LAS PALMAS</v>
          </cell>
          <cell r="D1389" t="str">
            <v>LAS PALMAS DE GRAN CANARIA</v>
          </cell>
          <cell r="E1389" t="str">
            <v>LAS PALMAS</v>
          </cell>
          <cell r="F1389" t="str">
            <v>35004</v>
          </cell>
          <cell r="G1389" t="str">
            <v>928244903</v>
          </cell>
          <cell r="H1389">
            <v>-15.425110999999999</v>
          </cell>
          <cell r="I1389">
            <v>28.126694000000001</v>
          </cell>
          <cell r="J1389" t="str">
            <v>034</v>
          </cell>
        </row>
        <row r="1390">
          <cell r="A1390" t="str">
            <v>77188</v>
          </cell>
          <cell r="B1390" t="str">
            <v>LAS TORRES</v>
          </cell>
          <cell r="C1390" t="str">
            <v>URBANIZACION DIAZ CASANOVA, 1-2 - LAS TORRES</v>
          </cell>
          <cell r="D1390" t="str">
            <v>LAS PALMAS DE GRAN CANARIA</v>
          </cell>
          <cell r="E1390" t="str">
            <v>LAS PALMAS</v>
          </cell>
          <cell r="F1390" t="str">
            <v>35010</v>
          </cell>
          <cell r="G1390" t="str">
            <v>928226891</v>
          </cell>
          <cell r="H1390">
            <v>-15.455249999999999</v>
          </cell>
          <cell r="I1390">
            <v>28.117083000000001</v>
          </cell>
          <cell r="J1390" t="str">
            <v>034</v>
          </cell>
        </row>
        <row r="1391">
          <cell r="A1391" t="str">
            <v>77189</v>
          </cell>
          <cell r="B1391" t="str">
            <v>SICAL</v>
          </cell>
          <cell r="C1391" t="str">
            <v>GC-5 PK: 2,6</v>
          </cell>
          <cell r="D1391" t="str">
            <v>LAS PALMAS DE GRAN CANARIA</v>
          </cell>
          <cell r="E1391" t="str">
            <v>LAS PALMAS</v>
          </cell>
          <cell r="F1391" t="str">
            <v>35015</v>
          </cell>
          <cell r="G1391" t="str">
            <v>928336764/928323010</v>
          </cell>
          <cell r="H1391">
            <v>-15.434904</v>
          </cell>
          <cell r="I1391">
            <v>28.084928999999999</v>
          </cell>
          <cell r="J1391" t="str">
            <v>034</v>
          </cell>
        </row>
        <row r="1392">
          <cell r="A1392" t="str">
            <v>77190</v>
          </cell>
          <cell r="B1392" t="str">
            <v>MASPALOMAS</v>
          </cell>
          <cell r="C1392" t="str">
            <v>GC-812 PK: 56,8</v>
          </cell>
          <cell r="D1392" t="str">
            <v>MASPALOMAS</v>
          </cell>
          <cell r="E1392" t="str">
            <v>LAS PALMAS</v>
          </cell>
          <cell r="F1392" t="str">
            <v>35100</v>
          </cell>
          <cell r="G1392" t="str">
            <v>928141332/928721084</v>
          </cell>
          <cell r="H1392">
            <v>-15.602077</v>
          </cell>
          <cell r="I1392">
            <v>27.753409999999999</v>
          </cell>
          <cell r="J1392" t="str">
            <v>034</v>
          </cell>
        </row>
        <row r="1393">
          <cell r="A1393" t="str">
            <v>77191</v>
          </cell>
          <cell r="B1393" t="str">
            <v>LOS TAXISTAS SAN AGUSTIN</v>
          </cell>
          <cell r="C1393" t="str">
            <v>AVENIDA ALEJANDRO DEL CASTILLO, 1</v>
          </cell>
          <cell r="D1393" t="str">
            <v>SAN FERNANDO DE MASPALOMAS</v>
          </cell>
          <cell r="E1393" t="str">
            <v>LAS PALMAS</v>
          </cell>
          <cell r="F1393" t="str">
            <v>35100</v>
          </cell>
          <cell r="G1393" t="str">
            <v>928772828/928760293</v>
          </cell>
          <cell r="H1393">
            <v>-15.591521999999999</v>
          </cell>
          <cell r="I1393">
            <v>27.767012999999999</v>
          </cell>
          <cell r="J1393" t="str">
            <v>034</v>
          </cell>
        </row>
        <row r="1394">
          <cell r="A1394" t="str">
            <v>77193</v>
          </cell>
          <cell r="B1394" t="str">
            <v>LAS REMUDAS</v>
          </cell>
          <cell r="C1394" t="str">
            <v>ACCESO AL P.I. LAS REMUDAS, 1 - SHAKESPEARE, 1</v>
          </cell>
          <cell r="D1394" t="str">
            <v>TELDE</v>
          </cell>
          <cell r="E1394" t="str">
            <v>LAS PALMAS</v>
          </cell>
          <cell r="F1394" t="str">
            <v>35220</v>
          </cell>
          <cell r="G1394" t="str">
            <v>928650454/610774992</v>
          </cell>
          <cell r="H1394">
            <v>-15.390083000000001</v>
          </cell>
          <cell r="I1394">
            <v>28.009833</v>
          </cell>
          <cell r="J1394" t="str">
            <v>034</v>
          </cell>
        </row>
        <row r="1395">
          <cell r="A1395" t="str">
            <v>77194</v>
          </cell>
          <cell r="B1395" t="str">
            <v>EL MEDANO</v>
          </cell>
          <cell r="C1395" t="str">
            <v>TF-64 PK: 9,6</v>
          </cell>
          <cell r="D1395" t="str">
            <v>GRANADILLA DE ABONA</v>
          </cell>
          <cell r="E1395" t="str">
            <v>TENERIFE</v>
          </cell>
          <cell r="F1395" t="str">
            <v>38600</v>
          </cell>
          <cell r="G1395" t="str">
            <v>922178483/922177978</v>
          </cell>
          <cell r="H1395">
            <v>-16.546256</v>
          </cell>
          <cell r="I1395">
            <v>28.056562</v>
          </cell>
          <cell r="J1395" t="str">
            <v>034</v>
          </cell>
        </row>
        <row r="1396">
          <cell r="A1396" t="str">
            <v>77196</v>
          </cell>
          <cell r="B1396" t="str">
            <v>TEROR</v>
          </cell>
          <cell r="C1396" t="str">
            <v>C-814 PK: 31,8</v>
          </cell>
          <cell r="D1396" t="str">
            <v>TEROR</v>
          </cell>
          <cell r="E1396" t="str">
            <v>LAS PALMAS</v>
          </cell>
          <cell r="F1396" t="str">
            <v>35330</v>
          </cell>
          <cell r="G1396" t="str">
            <v>928630283</v>
          </cell>
          <cell r="H1396">
            <v>-15.545548999999999</v>
          </cell>
          <cell r="I1396">
            <v>28.061912</v>
          </cell>
          <cell r="J1396" t="str">
            <v>034</v>
          </cell>
        </row>
        <row r="1397">
          <cell r="A1397" t="str">
            <v>77197</v>
          </cell>
          <cell r="B1397" t="str">
            <v>VALSEQUILLO</v>
          </cell>
          <cell r="C1397" t="str">
            <v>C-814 PK: 6</v>
          </cell>
          <cell r="D1397" t="str">
            <v>VALSEQUILLO DE GRAN CANARIA</v>
          </cell>
          <cell r="E1397" t="str">
            <v>LAS PALMAS</v>
          </cell>
          <cell r="F1397" t="str">
            <v>35217</v>
          </cell>
          <cell r="G1397" t="str">
            <v>928705493/928570950</v>
          </cell>
          <cell r="H1397">
            <v>-15.472664</v>
          </cell>
          <cell r="I1397">
            <v>27.995636999999999</v>
          </cell>
          <cell r="J1397" t="str">
            <v>034</v>
          </cell>
        </row>
        <row r="1398">
          <cell r="A1398" t="str">
            <v>77198</v>
          </cell>
          <cell r="B1398" t="str">
            <v>TINAJO</v>
          </cell>
          <cell r="C1398" t="str">
            <v>LZ-20 PK: 16,9</v>
          </cell>
          <cell r="D1398" t="str">
            <v>TINAJO</v>
          </cell>
          <cell r="E1398" t="str">
            <v>LAS PALMAS</v>
          </cell>
          <cell r="F1398" t="str">
            <v>35560</v>
          </cell>
          <cell r="G1398" t="str">
            <v>928840194</v>
          </cell>
          <cell r="H1398">
            <v>-13.670782000000001</v>
          </cell>
          <cell r="I1398">
            <v>29.065010999999998</v>
          </cell>
          <cell r="J1398" t="str">
            <v>034</v>
          </cell>
        </row>
        <row r="1399">
          <cell r="A1399" t="str">
            <v>77199</v>
          </cell>
          <cell r="B1399" t="str">
            <v>TAHICHE I</v>
          </cell>
          <cell r="C1399" t="str">
            <v>LZ-1 PK: 2</v>
          </cell>
          <cell r="D1399" t="str">
            <v>TAHICHE</v>
          </cell>
          <cell r="E1399" t="str">
            <v>LAS PALMAS</v>
          </cell>
          <cell r="F1399" t="str">
            <v>35507</v>
          </cell>
          <cell r="G1399" t="str">
            <v>928805896</v>
          </cell>
          <cell r="H1399">
            <v>-13.542808000000001</v>
          </cell>
          <cell r="I1399">
            <v>28.988247999999999</v>
          </cell>
          <cell r="J1399" t="str">
            <v>034</v>
          </cell>
        </row>
        <row r="1400">
          <cell r="A1400" t="str">
            <v>77200</v>
          </cell>
          <cell r="B1400" t="str">
            <v>BAJAMAR</v>
          </cell>
          <cell r="C1400" t="str">
            <v>TF-830 PK: 10</v>
          </cell>
          <cell r="D1400" t="str">
            <v>SANTA CRUZ DE LA PALMA</v>
          </cell>
          <cell r="E1400" t="str">
            <v>TENERIFE</v>
          </cell>
          <cell r="F1400" t="str">
            <v>38700</v>
          </cell>
          <cell r="G1400" t="str">
            <v>922412246/682693106</v>
          </cell>
          <cell r="H1400">
            <v>-17.769811000000001</v>
          </cell>
          <cell r="I1400">
            <v>28.671123000000001</v>
          </cell>
          <cell r="J1400" t="str">
            <v>034</v>
          </cell>
        </row>
        <row r="1401">
          <cell r="A1401" t="str">
            <v>77201</v>
          </cell>
          <cell r="B1401" t="str">
            <v>LOS SAUCES</v>
          </cell>
          <cell r="C1401" t="str">
            <v>LP-1 PK: 27</v>
          </cell>
          <cell r="D1401" t="str">
            <v>SAN ANDRES Y SAUCES</v>
          </cell>
          <cell r="E1401" t="str">
            <v>TENERIFE</v>
          </cell>
          <cell r="F1401" t="str">
            <v>38720</v>
          </cell>
          <cell r="G1401" t="str">
            <v>922412102</v>
          </cell>
          <cell r="H1401">
            <v>-17.774508000000001</v>
          </cell>
          <cell r="I1401">
            <v>28.805201</v>
          </cell>
          <cell r="J1401" t="str">
            <v>034</v>
          </cell>
        </row>
        <row r="1402">
          <cell r="A1402" t="str">
            <v>77204</v>
          </cell>
          <cell r="B1402" t="str">
            <v>VALLE SAN LORENZO</v>
          </cell>
          <cell r="C1402" t="str">
            <v>TF-28 PK: 136</v>
          </cell>
          <cell r="D1402" t="str">
            <v>ARONA</v>
          </cell>
          <cell r="E1402" t="str">
            <v>TENERIFE</v>
          </cell>
          <cell r="F1402" t="str">
            <v>38640</v>
          </cell>
          <cell r="G1402" t="str">
            <v>922765445</v>
          </cell>
          <cell r="H1402">
            <v>-16.659333</v>
          </cell>
          <cell r="I1402">
            <v>28.091166999999999</v>
          </cell>
          <cell r="J1402" t="str">
            <v>034</v>
          </cell>
        </row>
        <row r="1403">
          <cell r="A1403" t="str">
            <v>77205</v>
          </cell>
          <cell r="B1403" t="str">
            <v>CHIO</v>
          </cell>
          <cell r="C1403" t="str">
            <v>TF-82 PK: 93,2</v>
          </cell>
          <cell r="D1403" t="str">
            <v>CHIO</v>
          </cell>
          <cell r="E1403" t="str">
            <v>TENERIFE</v>
          </cell>
          <cell r="F1403" t="str">
            <v>38689</v>
          </cell>
          <cell r="G1403" t="str">
            <v>922850831</v>
          </cell>
          <cell r="H1403">
            <v>-16.799503000000001</v>
          </cell>
          <cell r="I1403">
            <v>28.244675000000001</v>
          </cell>
          <cell r="J1403" t="str">
            <v>034</v>
          </cell>
        </row>
        <row r="1404">
          <cell r="A1404" t="str">
            <v>77208</v>
          </cell>
          <cell r="B1404" t="str">
            <v>GRANADILLA</v>
          </cell>
          <cell r="C1404" t="str">
            <v>TF-64 PK: 2,2</v>
          </cell>
          <cell r="D1404" t="str">
            <v>GRANADILLA DE ABONA</v>
          </cell>
          <cell r="E1404" t="str">
            <v>TENERIFE</v>
          </cell>
          <cell r="F1404" t="str">
            <v>38600</v>
          </cell>
          <cell r="G1404" t="str">
            <v>922771852/922772258</v>
          </cell>
          <cell r="H1404">
            <v>-16.578516</v>
          </cell>
          <cell r="I1404">
            <v>28.104700000000001</v>
          </cell>
          <cell r="J1404" t="str">
            <v>034</v>
          </cell>
        </row>
        <row r="1405">
          <cell r="A1405" t="str">
            <v>77209</v>
          </cell>
          <cell r="B1405" t="str">
            <v>GUIMAR</v>
          </cell>
          <cell r="C1405" t="str">
            <v>TF-28 PK: 3,4</v>
          </cell>
          <cell r="D1405" t="str">
            <v>GÜIMAR</v>
          </cell>
          <cell r="E1405" t="str">
            <v>TENERIFE</v>
          </cell>
          <cell r="F1405" t="str">
            <v>38500</v>
          </cell>
          <cell r="G1405" t="str">
            <v>922524090</v>
          </cell>
          <cell r="H1405">
            <v>-16.411947999999999</v>
          </cell>
          <cell r="I1405">
            <v>28.313071000000001</v>
          </cell>
          <cell r="J1405" t="str">
            <v>034</v>
          </cell>
        </row>
        <row r="1406">
          <cell r="A1406" t="str">
            <v>77210</v>
          </cell>
          <cell r="B1406" t="str">
            <v>ICOD</v>
          </cell>
          <cell r="C1406" t="str">
            <v>C-820 PK: 52,7</v>
          </cell>
          <cell r="D1406" t="str">
            <v>ICOD DE LOS VINOS</v>
          </cell>
          <cell r="E1406" t="str">
            <v>TENERIFE</v>
          </cell>
          <cell r="F1406" t="str">
            <v>38430</v>
          </cell>
          <cell r="G1406" t="str">
            <v>922810138</v>
          </cell>
          <cell r="H1406">
            <v>-16.694056</v>
          </cell>
          <cell r="I1406">
            <v>28.379166999999999</v>
          </cell>
          <cell r="J1406" t="str">
            <v>034</v>
          </cell>
        </row>
        <row r="1407">
          <cell r="A1407" t="str">
            <v>77214</v>
          </cell>
          <cell r="B1407" t="str">
            <v>LA CAÑADA</v>
          </cell>
          <cell r="C1407" t="str">
            <v>C-821 PK: 5,8</v>
          </cell>
          <cell r="D1407" t="str">
            <v>LA OROTAVA</v>
          </cell>
          <cell r="E1407" t="str">
            <v>TENERIFE</v>
          </cell>
          <cell r="F1407" t="str">
            <v>38300</v>
          </cell>
          <cell r="G1407" t="str">
            <v>922333698</v>
          </cell>
          <cell r="H1407">
            <v>-16.515194000000001</v>
          </cell>
          <cell r="I1407">
            <v>28.388249999999999</v>
          </cell>
          <cell r="J1407" t="str">
            <v>034</v>
          </cell>
        </row>
        <row r="1408">
          <cell r="A1408" t="str">
            <v>77219</v>
          </cell>
          <cell r="B1408" t="str">
            <v>PALO BLANCO</v>
          </cell>
          <cell r="C1408" t="str">
            <v>TF-326 PK: 1</v>
          </cell>
          <cell r="D1408" t="str">
            <v>LOS REALEJOS</v>
          </cell>
          <cell r="E1408" t="str">
            <v>TENERIFE</v>
          </cell>
          <cell r="F1408" t="str">
            <v>38410</v>
          </cell>
          <cell r="G1408" t="str">
            <v>922344727</v>
          </cell>
          <cell r="H1408">
            <v>-16.574999999999999</v>
          </cell>
          <cell r="I1408">
            <v>28.372555999999999</v>
          </cell>
          <cell r="J1408" t="str">
            <v>034</v>
          </cell>
        </row>
        <row r="1409">
          <cell r="A1409" t="str">
            <v>77220</v>
          </cell>
          <cell r="B1409" t="str">
            <v>PUERTO DE LA CRUZ</v>
          </cell>
          <cell r="C1409" t="str">
            <v>CTRA. DEL BOTANICO, S/N</v>
          </cell>
          <cell r="D1409" t="str">
            <v>PUERTO DE LA CRUZ</v>
          </cell>
          <cell r="E1409" t="str">
            <v>TENERIFE</v>
          </cell>
          <cell r="F1409" t="str">
            <v>38400</v>
          </cell>
          <cell r="G1409" t="str">
            <v>922383986</v>
          </cell>
          <cell r="H1409">
            <v>-16.543766000000002</v>
          </cell>
          <cell r="I1409">
            <v>28.412488</v>
          </cell>
          <cell r="J1409" t="str">
            <v>034</v>
          </cell>
        </row>
        <row r="1410">
          <cell r="A1410" t="str">
            <v>77221</v>
          </cell>
          <cell r="B1410" t="str">
            <v>ANAGA</v>
          </cell>
          <cell r="C1410" t="str">
            <v>TF-111 PK: 3</v>
          </cell>
          <cell r="D1410" t="str">
            <v>SANTA CRUZ DE TENERIFE</v>
          </cell>
          <cell r="E1410" t="str">
            <v>TENERIFE</v>
          </cell>
          <cell r="F1410" t="str">
            <v>38001</v>
          </cell>
          <cell r="G1410" t="str">
            <v>922597809/922249249</v>
          </cell>
          <cell r="H1410">
            <v>-16.239608</v>
          </cell>
          <cell r="I1410">
            <v>28.482799</v>
          </cell>
          <cell r="J1410" t="str">
            <v>034</v>
          </cell>
        </row>
        <row r="1411">
          <cell r="A1411" t="str">
            <v>77222</v>
          </cell>
          <cell r="B1411" t="str">
            <v>AUTOPISTA SUR</v>
          </cell>
          <cell r="C1411" t="str">
            <v>TF-1 PK: 3,5</v>
          </cell>
          <cell r="D1411" t="str">
            <v>SANTA CRUZ DE TENERIFE</v>
          </cell>
          <cell r="E1411" t="str">
            <v>TENERIFE</v>
          </cell>
          <cell r="F1411" t="str">
            <v>38110</v>
          </cell>
          <cell r="G1411" t="str">
            <v>922204315/629835141</v>
          </cell>
          <cell r="H1411">
            <v>-16.282167000000001</v>
          </cell>
          <cell r="I1411">
            <v>28.436527999999999</v>
          </cell>
          <cell r="J1411" t="str">
            <v>034</v>
          </cell>
        </row>
        <row r="1412">
          <cell r="A1412" t="str">
            <v>77223</v>
          </cell>
          <cell r="B1412" t="str">
            <v>VUELTA LOS PAJAROS</v>
          </cell>
          <cell r="C1412" t="str">
            <v>C-820 PK: 3,3</v>
          </cell>
          <cell r="D1412" t="str">
            <v>SANTA CRUZ DE TENERIFE</v>
          </cell>
          <cell r="E1412" t="str">
            <v>TENERIFE</v>
          </cell>
          <cell r="F1412" t="str">
            <v>38009</v>
          </cell>
          <cell r="G1412" t="str">
            <v>922644058</v>
          </cell>
          <cell r="H1412">
            <v>-16.277056000000002</v>
          </cell>
          <cell r="I1412">
            <v>28.463083000000001</v>
          </cell>
          <cell r="J1412" t="str">
            <v>034</v>
          </cell>
        </row>
        <row r="1413">
          <cell r="A1413" t="str">
            <v>77224</v>
          </cell>
          <cell r="B1413" t="str">
            <v>GASUR BUENOS AIRES</v>
          </cell>
          <cell r="C1413" t="str">
            <v>FILIPINAS, 9</v>
          </cell>
          <cell r="D1413" t="str">
            <v>SANTA CRUZ DE TENERIFE</v>
          </cell>
          <cell r="E1413" t="str">
            <v>TENERIFE</v>
          </cell>
          <cell r="F1413" t="str">
            <v>38009</v>
          </cell>
          <cell r="G1413" t="str">
            <v>663942538</v>
          </cell>
          <cell r="H1413">
            <v>-16.268073000000001</v>
          </cell>
          <cell r="I1413">
            <v>28.455034000000001</v>
          </cell>
          <cell r="J1413" t="str">
            <v>034</v>
          </cell>
        </row>
        <row r="1414">
          <cell r="A1414" t="str">
            <v>77225</v>
          </cell>
          <cell r="B1414" t="str">
            <v>SANTIAGO DEL TEIDE</v>
          </cell>
          <cell r="C1414" t="str">
            <v>TF-82 PK: 84,9</v>
          </cell>
          <cell r="D1414" t="str">
            <v>SANTIAGO DEL TEIDE</v>
          </cell>
          <cell r="E1414" t="str">
            <v>TENERIFE</v>
          </cell>
          <cell r="F1414" t="str">
            <v>38690</v>
          </cell>
          <cell r="G1414" t="str">
            <v>922864226</v>
          </cell>
          <cell r="H1414">
            <v>-16.812722000000001</v>
          </cell>
          <cell r="I1414">
            <v>28.280833000000001</v>
          </cell>
          <cell r="J1414" t="str">
            <v>034</v>
          </cell>
        </row>
        <row r="1415">
          <cell r="A1415" t="str">
            <v>77226</v>
          </cell>
          <cell r="B1415" t="str">
            <v>EL PEÑON</v>
          </cell>
          <cell r="C1415" t="str">
            <v>TF-5 PK: 14,5</v>
          </cell>
          <cell r="D1415" t="str">
            <v>TACORONTE</v>
          </cell>
          <cell r="E1415" t="str">
            <v>TENERIFE</v>
          </cell>
          <cell r="F1415" t="str">
            <v>38350</v>
          </cell>
          <cell r="G1415" t="str">
            <v>922636367/922604753</v>
          </cell>
          <cell r="H1415">
            <v>-16.382999999999999</v>
          </cell>
          <cell r="I1415">
            <v>28.487389</v>
          </cell>
          <cell r="J1415" t="str">
            <v>034</v>
          </cell>
        </row>
        <row r="1416">
          <cell r="A1416" t="str">
            <v>77251</v>
          </cell>
          <cell r="B1416" t="str">
            <v>LA AZADILLA</v>
          </cell>
          <cell r="C1416" t="str">
            <v>TF-221 PK: 10</v>
          </cell>
          <cell r="D1416" t="str">
            <v>LOS REALEJOS</v>
          </cell>
          <cell r="E1416" t="str">
            <v>TENERIFE</v>
          </cell>
          <cell r="F1416" t="str">
            <v>38410</v>
          </cell>
          <cell r="G1416" t="str">
            <v>922354110</v>
          </cell>
          <cell r="H1416">
            <v>-16.590056000000001</v>
          </cell>
          <cell r="I1416">
            <v>28.373639000000001</v>
          </cell>
          <cell r="J1416" t="str">
            <v>034</v>
          </cell>
        </row>
        <row r="1417">
          <cell r="A1417" t="str">
            <v>77267</v>
          </cell>
          <cell r="B1417" t="str">
            <v>LLANO AZUL</v>
          </cell>
          <cell r="C1417" t="str">
            <v>CTRA. GENERAL GUAZA-LOS CRISTIANOS, PK 1.0</v>
          </cell>
          <cell r="D1417" t="str">
            <v>ARONA</v>
          </cell>
          <cell r="E1417" t="str">
            <v>TENERIFE</v>
          </cell>
          <cell r="F1417" t="str">
            <v>38627</v>
          </cell>
          <cell r="G1417" t="str">
            <v>922753467</v>
          </cell>
          <cell r="H1417">
            <v>-16.696491999999999</v>
          </cell>
          <cell r="I1417">
            <v>28.058907000000001</v>
          </cell>
          <cell r="J1417" t="str">
            <v>034</v>
          </cell>
        </row>
        <row r="1418">
          <cell r="A1418" t="str">
            <v>77312</v>
          </cell>
          <cell r="B1418" t="str">
            <v>CRUCE DE ARINAGA</v>
          </cell>
          <cell r="C1418" t="str">
            <v>ANSITE, 100 - CRUCE DE ARINAGA</v>
          </cell>
          <cell r="D1418" t="str">
            <v>AGÜIMES</v>
          </cell>
          <cell r="E1418" t="str">
            <v>LAS PALMAS</v>
          </cell>
          <cell r="F1418" t="str">
            <v>35260</v>
          </cell>
          <cell r="G1418" t="str">
            <v>928182838/616639743</v>
          </cell>
          <cell r="H1418">
            <v>-15.426511</v>
          </cell>
          <cell r="I1418">
            <v>27.876698999999999</v>
          </cell>
          <cell r="J1418" t="str">
            <v>034</v>
          </cell>
        </row>
        <row r="1419">
          <cell r="A1419" t="str">
            <v>77314</v>
          </cell>
          <cell r="B1419" t="str">
            <v>EL GORO</v>
          </cell>
          <cell r="C1419" t="str">
            <v>GC-1 PK: 24</v>
          </cell>
          <cell r="D1419" t="str">
            <v>TELDE</v>
          </cell>
          <cell r="E1419" t="str">
            <v>LAS PALMAS</v>
          </cell>
          <cell r="F1419" t="str">
            <v>35219</v>
          </cell>
          <cell r="G1419" t="str">
            <v>928700537/610783837</v>
          </cell>
          <cell r="H1419">
            <v>-15.390974999999999</v>
          </cell>
          <cell r="I1419">
            <v>27.967576999999999</v>
          </cell>
          <cell r="J1419" t="str">
            <v>034</v>
          </cell>
        </row>
        <row r="1420">
          <cell r="A1420" t="str">
            <v>77355</v>
          </cell>
          <cell r="B1420" t="str">
            <v>BARAMBIO</v>
          </cell>
          <cell r="C1420" t="str">
            <v>LZ-20 PK: 1,2</v>
          </cell>
          <cell r="D1420" t="str">
            <v>ARRECIFE</v>
          </cell>
          <cell r="E1420" t="str">
            <v>LAS PALMAS</v>
          </cell>
          <cell r="F1420" t="str">
            <v>35500</v>
          </cell>
          <cell r="G1420" t="str">
            <v>928812729</v>
          </cell>
          <cell r="H1420">
            <v>-13.570707000000001</v>
          </cell>
          <cell r="I1420">
            <v>28.976136</v>
          </cell>
          <cell r="J1420" t="str">
            <v>034</v>
          </cell>
        </row>
        <row r="1421">
          <cell r="A1421" t="str">
            <v>77360</v>
          </cell>
          <cell r="B1421" t="str">
            <v>AEROPUERTO GANDO - AIRE</v>
          </cell>
          <cell r="C1421" t="str">
            <v>GC-1 PK: 22,3</v>
          </cell>
          <cell r="D1421" t="str">
            <v>TELDE</v>
          </cell>
          <cell r="E1421" t="str">
            <v>LAS PALMAS</v>
          </cell>
          <cell r="F1421" t="str">
            <v>35230</v>
          </cell>
          <cell r="G1421" t="str">
            <v>928579494</v>
          </cell>
          <cell r="H1421">
            <v>-15.391774</v>
          </cell>
          <cell r="I1421">
            <v>27.931894</v>
          </cell>
          <cell r="J1421" t="str">
            <v>034</v>
          </cell>
        </row>
        <row r="1422">
          <cell r="A1422" t="str">
            <v>77361</v>
          </cell>
          <cell r="B1422" t="str">
            <v>PLAZA DEL PINO</v>
          </cell>
          <cell r="C1422" t="str">
            <v>PASEO DE CHIL, 2</v>
          </cell>
          <cell r="D1422" t="str">
            <v>LAS PALMAS DE GRAN CANARIA</v>
          </cell>
          <cell r="E1422" t="str">
            <v>LAS PALMAS</v>
          </cell>
          <cell r="F1422" t="str">
            <v>35003</v>
          </cell>
          <cell r="G1422" t="str">
            <v>928372192</v>
          </cell>
          <cell r="H1422">
            <v>-15.421118</v>
          </cell>
          <cell r="I1422">
            <v>28.107637</v>
          </cell>
          <cell r="J1422" t="str">
            <v>034</v>
          </cell>
        </row>
        <row r="1423">
          <cell r="A1423" t="str">
            <v>77362</v>
          </cell>
          <cell r="B1423" t="str">
            <v>KILOMETRO CERO</v>
          </cell>
          <cell r="C1423" t="str">
            <v>HIEDRA, 3 - IRIS, 20 - P.I. ARINAGA III</v>
          </cell>
          <cell r="D1423" t="str">
            <v>AGÜIMES</v>
          </cell>
          <cell r="E1423" t="str">
            <v>LAS PALMAS</v>
          </cell>
          <cell r="F1423" t="str">
            <v>35260</v>
          </cell>
          <cell r="G1423" t="str">
            <v>928501364</v>
          </cell>
          <cell r="H1423">
            <v>-15.435701999999999</v>
          </cell>
          <cell r="I1423">
            <v>27.863052</v>
          </cell>
          <cell r="J1423" t="str">
            <v>034</v>
          </cell>
        </row>
        <row r="1424">
          <cell r="A1424" t="str">
            <v>77364</v>
          </cell>
          <cell r="B1424" t="str">
            <v>ABADES</v>
          </cell>
          <cell r="C1424" t="str">
            <v>TF-1 PK: 44,2</v>
          </cell>
          <cell r="D1424" t="str">
            <v>ARICO</v>
          </cell>
          <cell r="E1424" t="str">
            <v>TENERIFE</v>
          </cell>
          <cell r="F1424" t="str">
            <v>38260</v>
          </cell>
          <cell r="G1424" t="str">
            <v>922706079</v>
          </cell>
          <cell r="H1424">
            <v>-16.463528</v>
          </cell>
          <cell r="I1424">
            <v>28.130972</v>
          </cell>
          <cell r="J1424" t="str">
            <v>034</v>
          </cell>
        </row>
        <row r="1425">
          <cell r="A1425" t="str">
            <v>77366</v>
          </cell>
          <cell r="B1425" t="str">
            <v>HOYA DEL PARRADO</v>
          </cell>
          <cell r="C1425" t="str">
            <v>GC-800 PK: 8</v>
          </cell>
          <cell r="D1425" t="str">
            <v>LAS PALMAS DE GRAN CANARIA</v>
          </cell>
          <cell r="E1425" t="str">
            <v>LAS PALMAS</v>
          </cell>
          <cell r="F1425" t="str">
            <v>35017</v>
          </cell>
          <cell r="G1425" t="str">
            <v>928354773</v>
          </cell>
          <cell r="H1425">
            <v>-15.449722</v>
          </cell>
          <cell r="I1425">
            <v>28.053722</v>
          </cell>
          <cell r="J1425" t="str">
            <v>034</v>
          </cell>
        </row>
        <row r="1426">
          <cell r="A1426" t="str">
            <v>77368</v>
          </cell>
          <cell r="B1426" t="str">
            <v>AGUA GARCIA</v>
          </cell>
          <cell r="C1426" t="str">
            <v>TF-3115 PK: 5,5</v>
          </cell>
          <cell r="D1426" t="str">
            <v>AGUA GARCIA</v>
          </cell>
          <cell r="E1426" t="str">
            <v>TENERIFE</v>
          </cell>
          <cell r="F1426" t="str">
            <v>38355</v>
          </cell>
          <cell r="G1426" t="str">
            <v>922567116</v>
          </cell>
          <cell r="H1426">
            <v>-16.395900999999999</v>
          </cell>
          <cell r="I1426">
            <v>28.469685999999999</v>
          </cell>
          <cell r="J1426" t="str">
            <v>034</v>
          </cell>
        </row>
        <row r="1427">
          <cell r="A1427" t="str">
            <v>77370</v>
          </cell>
          <cell r="B1427" t="str">
            <v>TINOCA</v>
          </cell>
          <cell r="C1427" t="str">
            <v>GC-2 PK: 5,2</v>
          </cell>
          <cell r="D1427" t="str">
            <v>ARUCAS</v>
          </cell>
          <cell r="E1427" t="str">
            <v>LAS PALMAS</v>
          </cell>
          <cell r="F1427" t="str">
            <v>35400</v>
          </cell>
          <cell r="G1427" t="str">
            <v>928602540/928622289</v>
          </cell>
          <cell r="H1427">
            <v>-15.487848</v>
          </cell>
          <cell r="I1427">
            <v>28.136178999999998</v>
          </cell>
          <cell r="J1427" t="str">
            <v>034</v>
          </cell>
        </row>
        <row r="1428">
          <cell r="A1428" t="str">
            <v>77371</v>
          </cell>
          <cell r="B1428" t="str">
            <v>AEROPUERTO GANDO - TIERRA</v>
          </cell>
          <cell r="C1428" t="str">
            <v>GC-1 PK: 16</v>
          </cell>
          <cell r="D1428" t="str">
            <v>TELDE</v>
          </cell>
          <cell r="E1428" t="str">
            <v>LAS PALMAS</v>
          </cell>
          <cell r="F1428" t="str">
            <v>35230</v>
          </cell>
          <cell r="G1428" t="str">
            <v>928579494</v>
          </cell>
          <cell r="H1428">
            <v>-15.389945000000001</v>
          </cell>
          <cell r="I1428">
            <v>27.940850999999999</v>
          </cell>
          <cell r="J1428" t="str">
            <v>034</v>
          </cell>
        </row>
        <row r="1429">
          <cell r="A1429" t="str">
            <v>77382</v>
          </cell>
          <cell r="B1429" t="str">
            <v>LOS NARANJEROS</v>
          </cell>
          <cell r="C1429" t="str">
            <v>CTRA. GENERAL DEL NORTE , PK 386</v>
          </cell>
          <cell r="D1429" t="str">
            <v>TACORONTE</v>
          </cell>
          <cell r="E1429" t="str">
            <v>TENERIFE</v>
          </cell>
          <cell r="F1429" t="str">
            <v>38350</v>
          </cell>
          <cell r="G1429" t="str">
            <v>619980558</v>
          </cell>
          <cell r="H1429">
            <v>-16.389150000000001</v>
          </cell>
          <cell r="I1429">
            <v>28.486797200000002</v>
          </cell>
          <cell r="J1429" t="str">
            <v>034</v>
          </cell>
        </row>
        <row r="1430">
          <cell r="A1430" t="str">
            <v>77401</v>
          </cell>
          <cell r="B1430" t="str">
            <v>FASNIA</v>
          </cell>
          <cell r="C1430" t="str">
            <v>TF-1 PK: 34</v>
          </cell>
          <cell r="D1430" t="str">
            <v>FASNIA</v>
          </cell>
          <cell r="E1430" t="str">
            <v>TENERIFE</v>
          </cell>
          <cell r="F1430" t="str">
            <v>38570</v>
          </cell>
          <cell r="G1430" t="str">
            <v>922522096</v>
          </cell>
          <cell r="H1430">
            <v>-16.423306</v>
          </cell>
          <cell r="I1430">
            <v>28.2135</v>
          </cell>
          <cell r="J1430" t="str">
            <v>034</v>
          </cell>
        </row>
        <row r="1431">
          <cell r="A1431" t="str">
            <v>77402</v>
          </cell>
          <cell r="B1431" t="str">
            <v>LAS CHAFIRAS</v>
          </cell>
          <cell r="C1431" t="str">
            <v>CTRA. LOS ABRIGOS-LAS CHAFIRAS, PK 4.5</v>
          </cell>
          <cell r="D1431" t="str">
            <v>SAN MIGUEL DE ABONA</v>
          </cell>
          <cell r="E1431" t="str">
            <v>TENERIFE</v>
          </cell>
          <cell r="F1431" t="str">
            <v>38620</v>
          </cell>
          <cell r="G1431" t="str">
            <v>922703362</v>
          </cell>
          <cell r="H1431">
            <v>-16.611699000000002</v>
          </cell>
          <cell r="I1431">
            <v>28.055828000000002</v>
          </cell>
          <cell r="J1431" t="str">
            <v>034</v>
          </cell>
        </row>
        <row r="1432">
          <cell r="A1432" t="str">
            <v>77408</v>
          </cell>
          <cell r="B1432" t="str">
            <v>EL MIRADOR</v>
          </cell>
          <cell r="C1432" t="str">
            <v>TF-82 PK: 46,3</v>
          </cell>
          <cell r="D1432" t="str">
            <v>LOS REALEJOS</v>
          </cell>
          <cell r="E1432" t="str">
            <v>TENERIFE</v>
          </cell>
          <cell r="F1432" t="str">
            <v>38410</v>
          </cell>
          <cell r="G1432" t="str">
            <v>922355730</v>
          </cell>
          <cell r="H1432">
            <v>-16.618227999999998</v>
          </cell>
          <cell r="I1432">
            <v>28.393146999999999</v>
          </cell>
          <cell r="J1432" t="str">
            <v>034</v>
          </cell>
        </row>
        <row r="1433">
          <cell r="A1433" t="str">
            <v>77409</v>
          </cell>
          <cell r="B1433" t="str">
            <v>LOS ANDENES</v>
          </cell>
          <cell r="C1433" t="str">
            <v>AVDA. LOS MAJUELOS, MANZANA LL-92</v>
          </cell>
          <cell r="D1433" t="str">
            <v>LA LAGUNA</v>
          </cell>
          <cell r="E1433" t="str">
            <v>TENERIFE</v>
          </cell>
          <cell r="F1433" t="str">
            <v>38293</v>
          </cell>
          <cell r="G1433" t="str">
            <v>922622573/922622446</v>
          </cell>
          <cell r="H1433">
            <v>-16.30725</v>
          </cell>
          <cell r="I1433">
            <v>28.447444000000001</v>
          </cell>
          <cell r="J1433" t="str">
            <v>034</v>
          </cell>
        </row>
        <row r="1434">
          <cell r="A1434" t="str">
            <v>77415</v>
          </cell>
          <cell r="B1434" t="str">
            <v>EL VOLCAN</v>
          </cell>
          <cell r="C1434" t="str">
            <v>TF-281 PK: 1,8</v>
          </cell>
          <cell r="D1434" t="str">
            <v>ARAFO</v>
          </cell>
          <cell r="E1434" t="str">
            <v>TENERIFE</v>
          </cell>
          <cell r="F1434" t="str">
            <v>38550</v>
          </cell>
          <cell r="G1434" t="str">
            <v>922511742/610777707</v>
          </cell>
          <cell r="H1434">
            <v>-16.386202000000001</v>
          </cell>
          <cell r="I1434">
            <v>28.328921999999999</v>
          </cell>
          <cell r="J1434" t="str">
            <v>034</v>
          </cell>
        </row>
        <row r="1435">
          <cell r="A1435" t="str">
            <v>77416</v>
          </cell>
          <cell r="B1435" t="str">
            <v>MERCATENERIFE</v>
          </cell>
          <cell r="C1435" t="str">
            <v>ACCESO A MERCATENERIFE, S/N-POLIGONO EL MAYORAZGO</v>
          </cell>
          <cell r="D1435" t="str">
            <v>SANTA CRUZ DE TENERIFE</v>
          </cell>
          <cell r="E1435" t="str">
            <v>TENERIFE</v>
          </cell>
          <cell r="F1435" t="str">
            <v>38010</v>
          </cell>
          <cell r="G1435" t="str">
            <v>922692578</v>
          </cell>
          <cell r="H1435">
            <v>-16.278839000000001</v>
          </cell>
          <cell r="I1435">
            <v>28.443484000000002</v>
          </cell>
          <cell r="J1435" t="str">
            <v>034</v>
          </cell>
        </row>
        <row r="1436">
          <cell r="A1436" t="str">
            <v>77423</v>
          </cell>
          <cell r="B1436" t="str">
            <v>TAHICHE II</v>
          </cell>
          <cell r="C1436" t="str">
            <v>LZ-1 PK: 2</v>
          </cell>
          <cell r="D1436" t="str">
            <v>TAHICHE</v>
          </cell>
          <cell r="E1436" t="str">
            <v>LAS PALMAS</v>
          </cell>
          <cell r="F1436" t="str">
            <v>35507</v>
          </cell>
          <cell r="G1436" t="str">
            <v>928805896</v>
          </cell>
          <cell r="H1436">
            <v>-13.543841</v>
          </cell>
          <cell r="I1436">
            <v>28.987698999999999</v>
          </cell>
          <cell r="J1436" t="str">
            <v>034</v>
          </cell>
        </row>
        <row r="1437">
          <cell r="A1437" t="str">
            <v>77428</v>
          </cell>
          <cell r="B1437" t="str">
            <v>TEGUISE</v>
          </cell>
          <cell r="C1437" t="str">
            <v>SANTO DOMINGO, 11 - CTRA. TEGUISE-MOZAGA, PK 1.0</v>
          </cell>
          <cell r="D1437" t="str">
            <v>TEGUISE</v>
          </cell>
          <cell r="E1437" t="str">
            <v>LAS PALMAS</v>
          </cell>
          <cell r="F1437" t="str">
            <v>35530</v>
          </cell>
          <cell r="G1437" t="str">
            <v>928845464</v>
          </cell>
          <cell r="H1437">
            <v>-13.564918</v>
          </cell>
          <cell r="I1437">
            <v>29.056819000000001</v>
          </cell>
          <cell r="J1437" t="str">
            <v>034</v>
          </cell>
        </row>
        <row r="1438">
          <cell r="A1438" t="str">
            <v>77436</v>
          </cell>
          <cell r="B1438" t="str">
            <v>LOS PORTALES</v>
          </cell>
          <cell r="C1438" t="str">
            <v>GRC-4,3 PK: 4,8</v>
          </cell>
          <cell r="D1438" t="str">
            <v>ARUCAS</v>
          </cell>
          <cell r="E1438" t="str">
            <v>LAS PALMAS</v>
          </cell>
          <cell r="F1438" t="str">
            <v>35400</v>
          </cell>
          <cell r="G1438" t="str">
            <v>900100269</v>
          </cell>
          <cell r="H1438">
            <v>-15.538365000000001</v>
          </cell>
          <cell r="I1438">
            <v>28.097605000000001</v>
          </cell>
          <cell r="J1438" t="str">
            <v>034</v>
          </cell>
        </row>
        <row r="1439">
          <cell r="A1439" t="str">
            <v>77437</v>
          </cell>
          <cell r="B1439" t="str">
            <v>LAS RAMBLAS</v>
          </cell>
          <cell r="C1439" t="str">
            <v>AVDA. JUAN CARLOS I, PARCELA 42</v>
          </cell>
          <cell r="D1439" t="str">
            <v>LAS PALMAS DE GRAN CANARIA</v>
          </cell>
          <cell r="E1439" t="str">
            <v>LAS PALMAS</v>
          </cell>
          <cell r="F1439" t="str">
            <v>35019</v>
          </cell>
          <cell r="G1439" t="str">
            <v>928485393/689905980</v>
          </cell>
          <cell r="H1439">
            <v>-15.449989</v>
          </cell>
          <cell r="I1439">
            <v>28.112456000000002</v>
          </cell>
          <cell r="J1439" t="str">
            <v>034</v>
          </cell>
        </row>
        <row r="1440">
          <cell r="A1440" t="str">
            <v>77442</v>
          </cell>
          <cell r="B1440" t="str">
            <v>EL CUBILLO</v>
          </cell>
          <cell r="C1440" t="str">
            <v>CUBILLO, 1</v>
          </cell>
          <cell r="D1440" t="str">
            <v>TELDE</v>
          </cell>
          <cell r="E1440" t="str">
            <v>LAS PALMAS</v>
          </cell>
          <cell r="F1440" t="str">
            <v>35200</v>
          </cell>
          <cell r="G1440" t="str">
            <v>928690097</v>
          </cell>
          <cell r="H1440">
            <v>-15.414652999999999</v>
          </cell>
          <cell r="I1440">
            <v>28.006368999999999</v>
          </cell>
          <cell r="J1440" t="str">
            <v>034</v>
          </cell>
        </row>
        <row r="1441">
          <cell r="A1441" t="str">
            <v>77449</v>
          </cell>
          <cell r="B1441" t="str">
            <v>BARRANCO BALOS II</v>
          </cell>
          <cell r="C1441" t="str">
            <v>GC-812 PK: 34,2</v>
          </cell>
          <cell r="D1441" t="str">
            <v>AGÜIMES</v>
          </cell>
          <cell r="E1441" t="str">
            <v>LAS PALMAS</v>
          </cell>
          <cell r="F1441" t="str">
            <v>35260</v>
          </cell>
          <cell r="G1441" t="str">
            <v>928177851</v>
          </cell>
          <cell r="H1441">
            <v>-15.432202</v>
          </cell>
          <cell r="I1441">
            <v>27.864664000000001</v>
          </cell>
          <cell r="J1441" t="str">
            <v>034</v>
          </cell>
        </row>
        <row r="1442">
          <cell r="A1442" t="str">
            <v>77455</v>
          </cell>
          <cell r="B1442" t="str">
            <v>AEROPUERTO LANZAROTE LADO TIERRA</v>
          </cell>
          <cell r="C1442" t="str">
            <v>AEROPUERTO DE LANZAROTE - LADO TIERRA</v>
          </cell>
          <cell r="D1442" t="str">
            <v>ARRECIFE</v>
          </cell>
          <cell r="E1442" t="str">
            <v>LAS PALMAS</v>
          </cell>
          <cell r="F1442" t="str">
            <v>35500</v>
          </cell>
          <cell r="G1442" t="str">
            <v>928846174</v>
          </cell>
          <cell r="H1442">
            <v>-13.607868</v>
          </cell>
          <cell r="I1442">
            <v>28.953717999999999</v>
          </cell>
          <cell r="J1442" t="str">
            <v>034</v>
          </cell>
        </row>
        <row r="1443">
          <cell r="A1443" t="str">
            <v>77456</v>
          </cell>
          <cell r="B1443" t="str">
            <v>ARONA</v>
          </cell>
          <cell r="C1443" t="str">
            <v>TF-28 PK: 92</v>
          </cell>
          <cell r="D1443" t="str">
            <v>ARONA</v>
          </cell>
          <cell r="E1443" t="str">
            <v>TENERIFE</v>
          </cell>
          <cell r="F1443" t="str">
            <v>38640</v>
          </cell>
          <cell r="G1443" t="str">
            <v>922720793</v>
          </cell>
          <cell r="H1443">
            <v>-16.687861000000002</v>
          </cell>
          <cell r="I1443">
            <v>28.075693999999999</v>
          </cell>
          <cell r="J1443" t="str">
            <v>034</v>
          </cell>
        </row>
        <row r="1444">
          <cell r="A1444" t="str">
            <v>77457</v>
          </cell>
          <cell r="B1444" t="str">
            <v>LA CAMPANA</v>
          </cell>
          <cell r="C1444" t="str">
            <v>CALLE LA CAMPANA, 2 - POLIGONO INDUSTRIAL LA CAMPANA</v>
          </cell>
          <cell r="D1444" t="str">
            <v>EL ROSARIO</v>
          </cell>
          <cell r="E1444" t="str">
            <v>TENERIFE</v>
          </cell>
          <cell r="F1444" t="str">
            <v>38109</v>
          </cell>
          <cell r="G1444" t="str">
            <v>922624118</v>
          </cell>
          <cell r="H1444">
            <v>-16.320191000000001</v>
          </cell>
          <cell r="I1444">
            <v>28.419665999999999</v>
          </cell>
          <cell r="J1444" t="str">
            <v>034</v>
          </cell>
        </row>
        <row r="1445">
          <cell r="A1445" t="str">
            <v>77463</v>
          </cell>
          <cell r="B1445" t="str">
            <v>AEROPUERTO LANZAROTE LADO AIRE</v>
          </cell>
          <cell r="C1445" t="str">
            <v>AEROPUERTO DE LANZAROTE - LADO AIRE</v>
          </cell>
          <cell r="D1445" t="str">
            <v>ARRECIFE</v>
          </cell>
          <cell r="E1445" t="str">
            <v>LAS PALMAS</v>
          </cell>
          <cell r="F1445" t="str">
            <v>35500</v>
          </cell>
          <cell r="G1445" t="str">
            <v>900100269</v>
          </cell>
          <cell r="H1445">
            <v>-13.603744000000001</v>
          </cell>
          <cell r="I1445">
            <v>28.95523</v>
          </cell>
          <cell r="J1445" t="str">
            <v>034</v>
          </cell>
        </row>
        <row r="1446">
          <cell r="A1446" t="str">
            <v>77465</v>
          </cell>
          <cell r="B1446" t="str">
            <v>ICOD DE LOS VINOS</v>
          </cell>
          <cell r="C1446" t="str">
            <v>C-820 PK: 53,5</v>
          </cell>
          <cell r="D1446" t="str">
            <v>ICOD DE LOS VINOS</v>
          </cell>
          <cell r="E1446" t="str">
            <v>TENERIFE</v>
          </cell>
          <cell r="F1446" t="str">
            <v>38430</v>
          </cell>
          <cell r="G1446" t="str">
            <v>922815055/922814547</v>
          </cell>
          <cell r="H1446">
            <v>-16.700733</v>
          </cell>
          <cell r="I1446">
            <v>28.378959999999999</v>
          </cell>
          <cell r="J1446" t="str">
            <v>034</v>
          </cell>
        </row>
        <row r="1447">
          <cell r="A1447" t="str">
            <v>77470</v>
          </cell>
          <cell r="B1447" t="str">
            <v>LOS MORROS</v>
          </cell>
          <cell r="C1447" t="str">
            <v>CTRA. ARRECIFE-HARIA, PK 9.3</v>
          </cell>
          <cell r="D1447" t="str">
            <v>TEGUISE</v>
          </cell>
          <cell r="E1447" t="str">
            <v>LAS PALMAS</v>
          </cell>
          <cell r="F1447" t="str">
            <v>35530</v>
          </cell>
          <cell r="G1447" t="str">
            <v>928845842</v>
          </cell>
          <cell r="H1447">
            <v>-13.562509</v>
          </cell>
          <cell r="I1447">
            <v>29.050401999999998</v>
          </cell>
          <cell r="J1447" t="str">
            <v>034</v>
          </cell>
        </row>
        <row r="1448">
          <cell r="A1448" t="str">
            <v>77482</v>
          </cell>
          <cell r="B1448" t="str">
            <v>LA ESMERALDA</v>
          </cell>
          <cell r="C1448" t="str">
            <v>GC-3 PK: 1,2</v>
          </cell>
          <cell r="D1448" t="str">
            <v>LAS PALMAS DE GRAN CANARIA</v>
          </cell>
          <cell r="E1448" t="str">
            <v>LAS PALMAS</v>
          </cell>
          <cell r="F1448" t="str">
            <v>35017</v>
          </cell>
          <cell r="G1448" t="str">
            <v>928170677</v>
          </cell>
          <cell r="H1448">
            <v>-15.421111</v>
          </cell>
          <cell r="I1448">
            <v>28.047944000000001</v>
          </cell>
          <cell r="J1448" t="str">
            <v>034</v>
          </cell>
        </row>
        <row r="1449">
          <cell r="A1449" t="str">
            <v>77487</v>
          </cell>
          <cell r="B1449" t="str">
            <v>GUATIZA</v>
          </cell>
          <cell r="C1449" t="str">
            <v>LZ-1 PK: 12,5</v>
          </cell>
          <cell r="D1449" t="str">
            <v>TEGUISE</v>
          </cell>
          <cell r="E1449" t="str">
            <v>LAS PALMAS</v>
          </cell>
          <cell r="F1449" t="str">
            <v>35544</v>
          </cell>
          <cell r="G1449" t="str">
            <v>928173067</v>
          </cell>
          <cell r="H1449">
            <v>-13.489779</v>
          </cell>
          <cell r="I1449">
            <v>29.060243</v>
          </cell>
          <cell r="J1449" t="str">
            <v>034</v>
          </cell>
        </row>
        <row r="1450">
          <cell r="A1450" t="str">
            <v>77493</v>
          </cell>
          <cell r="B1450" t="str">
            <v>TACO</v>
          </cell>
          <cell r="C1450" t="str">
            <v>CTRA. DEL ROSARIO (TF-194),P.I. DE TACO (SALIDA A-4 DE LA TF-5 )</v>
          </cell>
          <cell r="D1450" t="str">
            <v>TACO-SANTA CRUZ DE TENERIFE</v>
          </cell>
          <cell r="E1450" t="str">
            <v>TENERIFE</v>
          </cell>
          <cell r="F1450" t="str">
            <v>38108</v>
          </cell>
          <cell r="G1450" t="str">
            <v>922615717</v>
          </cell>
          <cell r="H1450">
            <v>-16.291443000000001</v>
          </cell>
          <cell r="I1450">
            <v>28.447054999999999</v>
          </cell>
          <cell r="J1450" t="str">
            <v>034</v>
          </cell>
        </row>
        <row r="1451">
          <cell r="A1451" t="str">
            <v>77495</v>
          </cell>
          <cell r="B1451" t="str">
            <v>PUERTO DEL CARMEN</v>
          </cell>
          <cell r="C1451" t="str">
            <v>AVDA. DEL VARADERO, S/N</v>
          </cell>
          <cell r="D1451" t="str">
            <v>TIAS</v>
          </cell>
          <cell r="E1451" t="str">
            <v>LAS PALMAS</v>
          </cell>
          <cell r="F1451" t="str">
            <v>35572</v>
          </cell>
          <cell r="G1451" t="str">
            <v>928511105</v>
          </cell>
          <cell r="H1451">
            <v>-13.673145</v>
          </cell>
          <cell r="I1451">
            <v>28.920603</v>
          </cell>
          <cell r="J1451" t="str">
            <v>034</v>
          </cell>
        </row>
        <row r="1452">
          <cell r="A1452" t="str">
            <v>77498</v>
          </cell>
          <cell r="B1452" t="str">
            <v>AEROPUERTO FUERTEVENTURA</v>
          </cell>
          <cell r="C1452" t="str">
            <v>CTRA. DEL AEUROPUERTO, S/N</v>
          </cell>
          <cell r="D1452" t="str">
            <v>PUERTO DEL ROSARIO</v>
          </cell>
          <cell r="E1452" t="str">
            <v>LAS PALMAS</v>
          </cell>
          <cell r="F1452" t="str">
            <v>35610</v>
          </cell>
          <cell r="G1452" t="str">
            <v>928534998</v>
          </cell>
          <cell r="H1452">
            <v>-13.870996999999999</v>
          </cell>
          <cell r="I1452">
            <v>28.455389</v>
          </cell>
          <cell r="J1452" t="str">
            <v>034</v>
          </cell>
        </row>
        <row r="1453">
          <cell r="A1453" t="str">
            <v>77501</v>
          </cell>
          <cell r="B1453" t="str">
            <v>VARADERO</v>
          </cell>
          <cell r="C1453" t="str">
            <v>AVDA. LA GAVIOTA, 1</v>
          </cell>
          <cell r="D1453" t="str">
            <v>GUIA DE ISORA</v>
          </cell>
          <cell r="E1453" t="str">
            <v>TENERIFE</v>
          </cell>
          <cell r="F1453" t="str">
            <v>38680</v>
          </cell>
          <cell r="G1453" t="str">
            <v>922862111</v>
          </cell>
          <cell r="H1453">
            <v>-16.839110000000002</v>
          </cell>
          <cell r="I1453">
            <v>28.226790999999999</v>
          </cell>
          <cell r="J1453" t="str">
            <v>034</v>
          </cell>
        </row>
        <row r="1454">
          <cell r="A1454" t="str">
            <v>77525</v>
          </cell>
          <cell r="B1454" t="str">
            <v>AREA 62 MATAS BLANCAS</v>
          </cell>
          <cell r="C1454" t="str">
            <v>FV2, PK 62 MATAS BLANCAS</v>
          </cell>
          <cell r="D1454" t="str">
            <v>PAJARA</v>
          </cell>
          <cell r="E1454" t="str">
            <v>LAS PALMAS</v>
          </cell>
          <cell r="F1454" t="str">
            <v>35627</v>
          </cell>
          <cell r="G1454" t="str">
            <v>928174764</v>
          </cell>
          <cell r="H1454">
            <v>-14.188090000000001</v>
          </cell>
          <cell r="I1454">
            <v>28.178943</v>
          </cell>
          <cell r="J1454" t="str">
            <v>034</v>
          </cell>
        </row>
        <row r="1455">
          <cell r="A1455" t="str">
            <v>77531</v>
          </cell>
          <cell r="B1455" t="str">
            <v>RODEO</v>
          </cell>
          <cell r="C1455" t="str">
            <v>DUBLIN, 1</v>
          </cell>
          <cell r="D1455" t="str">
            <v>ADEJE</v>
          </cell>
          <cell r="E1455" t="str">
            <v>TENERIFE</v>
          </cell>
          <cell r="F1455" t="str">
            <v>38660</v>
          </cell>
          <cell r="G1455" t="str">
            <v>922892997</v>
          </cell>
          <cell r="H1455">
            <v>-16.728439000000002</v>
          </cell>
          <cell r="I1455">
            <v>28.089974999999999</v>
          </cell>
          <cell r="J1455" t="str">
            <v>034</v>
          </cell>
        </row>
        <row r="1456">
          <cell r="A1456" t="str">
            <v>77547</v>
          </cell>
          <cell r="B1456" t="str">
            <v>NUEVA ESCALERITAS</v>
          </cell>
          <cell r="C1456" t="str">
            <v>AVDA ESCALERITAS, ESQUINA PLAZA SANTA JUANA DE CASTILLA</v>
          </cell>
          <cell r="D1456" t="str">
            <v>LAS PALMAS DE GRAN CANARIA</v>
          </cell>
          <cell r="E1456" t="str">
            <v>LAS PALMAS</v>
          </cell>
          <cell r="F1456" t="str">
            <v>35012</v>
          </cell>
          <cell r="G1456" t="str">
            <v>928650274/696626063</v>
          </cell>
          <cell r="H1456">
            <v>-15.441746999999999</v>
          </cell>
          <cell r="I1456">
            <v>28.103864000000002</v>
          </cell>
          <cell r="J1456" t="str">
            <v>034</v>
          </cell>
        </row>
        <row r="1457">
          <cell r="A1457" t="str">
            <v>85002</v>
          </cell>
          <cell r="B1457" t="str">
            <v>EL ANGULO</v>
          </cell>
          <cell r="C1457" t="str">
            <v>AVDA. GONZALEZ TABLAS, S/N</v>
          </cell>
          <cell r="D1457" t="str">
            <v>CEUTA</v>
          </cell>
          <cell r="E1457" t="str">
            <v>CEUTA</v>
          </cell>
          <cell r="F1457" t="str">
            <v>51001</v>
          </cell>
          <cell r="G1457" t="str">
            <v>956503634</v>
          </cell>
          <cell r="H1457">
            <v>-5.3194439999999998</v>
          </cell>
          <cell r="I1457">
            <v>35.889972</v>
          </cell>
          <cell r="J1457" t="str">
            <v>034</v>
          </cell>
        </row>
        <row r="1458">
          <cell r="A1458" t="str">
            <v>85003</v>
          </cell>
          <cell r="B1458" t="str">
            <v>MONUMENTAL</v>
          </cell>
          <cell r="C1458" t="str">
            <v>GENERAL ASTILLEROS, 2</v>
          </cell>
          <cell r="D1458" t="str">
            <v>MELILLA</v>
          </cell>
          <cell r="E1458" t="str">
            <v>MELILLA</v>
          </cell>
          <cell r="F1458" t="str">
            <v>52006</v>
          </cell>
          <cell r="G1458" t="str">
            <v>952673589</v>
          </cell>
          <cell r="H1458">
            <v>-2.9412630000000002</v>
          </cell>
          <cell r="I1458">
            <v>35.281401000000002</v>
          </cell>
          <cell r="J1458" t="str">
            <v>034</v>
          </cell>
        </row>
        <row r="1459">
          <cell r="A1459" t="str">
            <v>85022</v>
          </cell>
          <cell r="B1459" t="str">
            <v>NUEVA HIPICA</v>
          </cell>
          <cell r="C1459" t="str">
            <v>GENERAL ASTILLEROS, 99</v>
          </cell>
          <cell r="D1459" t="str">
            <v>MELILLA</v>
          </cell>
          <cell r="E1459" t="str">
            <v>MELILLA</v>
          </cell>
          <cell r="F1459" t="str">
            <v>52006</v>
          </cell>
          <cell r="G1459" t="str">
            <v>952672121</v>
          </cell>
          <cell r="H1459">
            <v>-2.936477</v>
          </cell>
          <cell r="I1459">
            <v>35.273688</v>
          </cell>
          <cell r="J1459" t="str">
            <v>034</v>
          </cell>
        </row>
        <row r="1460">
          <cell r="A1460" t="str">
            <v>85025</v>
          </cell>
          <cell r="B1460" t="str">
            <v>PLAYA DEL CHORRILLO</v>
          </cell>
          <cell r="C1460" t="str">
            <v>AVDA. MARTINEZ CATENA, S/N - FRENTE A PLAYA DEL CHORRILLO</v>
          </cell>
          <cell r="D1460" t="str">
            <v>CEUTA</v>
          </cell>
          <cell r="E1460" t="str">
            <v>CEUTA</v>
          </cell>
          <cell r="F1460" t="str">
            <v>51001</v>
          </cell>
          <cell r="G1460" t="str">
            <v>956508545</v>
          </cell>
          <cell r="H1460">
            <v>-5.3229170000000003</v>
          </cell>
          <cell r="I1460">
            <v>35.885249999999999</v>
          </cell>
          <cell r="J1460" t="str">
            <v>034</v>
          </cell>
        </row>
        <row r="1461">
          <cell r="A1461" t="str">
            <v>85026</v>
          </cell>
          <cell r="B1461" t="str">
            <v>LAS MARGARITAS</v>
          </cell>
          <cell r="C1461" t="str">
            <v>DALIA ESQ. PASEO DE LAS MARGARITAS</v>
          </cell>
          <cell r="D1461" t="str">
            <v>MELILLA</v>
          </cell>
          <cell r="E1461" t="str">
            <v>MELILLA</v>
          </cell>
          <cell r="F1461" t="str">
            <v>52006</v>
          </cell>
          <cell r="G1461" t="str">
            <v>952695591</v>
          </cell>
          <cell r="H1461">
            <v>-2.945497</v>
          </cell>
          <cell r="I1461">
            <v>35.271932999999997</v>
          </cell>
          <cell r="J1461" t="str">
            <v>034</v>
          </cell>
        </row>
      </sheetData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STAR2000" connectionId="1" xr16:uid="{1BD76F89-1EC7-4090-9A65-BE559D89B654}" autoFormatId="16" applyNumberFormats="0" applyBorderFormats="0" applyFontFormats="0" applyPatternFormats="0" applyAlignmentFormats="0" applyWidthHeightFormats="0">
  <queryTableRefresh nextId="20" unboundColumnsRight="4">
    <queryTableFields count="11">
      <queryTableField id="8" name="CONCESIÓN" tableColumnId="8"/>
      <queryTableField id="9" name="CENTRO" tableColumnId="9"/>
      <queryTableField id="10" name="DIRECCIÓN" tableColumnId="10"/>
      <queryTableField id="11" name="MUNICIPIO" tableColumnId="11"/>
      <queryTableField id="12" name="C.P" tableColumnId="12"/>
      <queryTableField id="15" dataBound="0" tableColumnId="15"/>
      <queryTableField id="14" name="TELÉFONO" tableColumnId="14"/>
      <queryTableField id="17" dataBound="0" tableColumnId="1"/>
      <queryTableField id="19" dataBound="0" tableColumnId="3"/>
      <queryTableField id="18" dataBound="0" tableColumnId="2"/>
      <queryTableField id="16" dataBound="0" tableColumnId="16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STAR2000" connectionId="2" xr16:uid="{43DA9AAB-2410-4AA2-90A3-D0B64342FC5E}" autoFormatId="16" applyNumberFormats="0" applyBorderFormats="0" applyFontFormats="0" applyPatternFormats="0" applyAlignmentFormats="0" applyWidthHeightFormats="0">
  <queryTableRefresh nextId="19" unboundColumnsRight="3">
    <queryTableFields count="10">
      <queryTableField id="8" name="CONCESIÓN" tableColumnId="8"/>
      <queryTableField id="9" name="CENTRO" tableColumnId="9"/>
      <queryTableField id="10" name="DIRECCIÓN" tableColumnId="10"/>
      <queryTableField id="11" name="MUNICIPIO" tableColumnId="11"/>
      <queryTableField id="12" name="C.P" tableColumnId="12"/>
      <queryTableField id="15" dataBound="0" tableColumnId="15"/>
      <queryTableField id="14" name="TELÉFONO" tableColumnId="14"/>
      <queryTableField id="18" dataBound="0" tableColumnId="2"/>
      <queryTableField id="17" dataBound="0" tableColumnId="1"/>
      <queryTableField id="16" dataBound="0" tableColumnId="1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426438-7C08-47F0-BD93-56C4660FDAF4}" name="Tabla_Consulta_desde_STAR2000" displayName="Tabla_Consulta_desde_STAR2000" ref="A5:K508" tableType="queryTable" totalsRowShown="0" headerRowDxfId="26" dataDxfId="24" headerRowBorderDxfId="25">
  <sortState xmlns:xlrd2="http://schemas.microsoft.com/office/spreadsheetml/2017/richdata2" ref="A6:K508">
    <sortCondition ref="F5:F508"/>
  </sortState>
  <tableColumns count="11">
    <tableColumn id="8" xr3:uid="{86C02EE8-1A45-4EDC-9C1D-12845A1B0D20}" uniqueName="8" name="CONCESIÓN" queryTableFieldId="8" dataDxfId="23"/>
    <tableColumn id="9" xr3:uid="{CD33353A-8517-4EA5-B119-8AC18CCCB871}" uniqueName="9" name="CENTRO" queryTableFieldId="9" dataDxfId="22"/>
    <tableColumn id="10" xr3:uid="{5B79F977-EA9B-448E-A83F-9BF98A257339}" uniqueName="10" name="DIRECCIÓN" queryTableFieldId="10" dataDxfId="21"/>
    <tableColumn id="11" xr3:uid="{1145BECF-692A-4A37-BB7F-2D48FDD69750}" uniqueName="11" name="MUNICIPIO" queryTableFieldId="11" dataDxfId="20"/>
    <tableColumn id="12" xr3:uid="{6D3EA549-8C25-41F5-9BBB-9A57D3E3D1E5}" uniqueName="12" name="C.P" queryTableFieldId="12" dataDxfId="19"/>
    <tableColumn id="15" xr3:uid="{0C758983-480F-4CDD-A46C-FF14C5D86328}" uniqueName="15" name="Provincia" queryTableFieldId="15" dataDxfId="18">
      <calculatedColumnFormula>VLOOKUP(A6,[1]RPV!A:J,5,0)</calculatedColumnFormula>
    </tableColumn>
    <tableColumn id="14" xr3:uid="{594B3A2C-A15B-4B91-9721-09E9609E38F3}" uniqueName="14" name="TELÉFONO" queryTableFieldId="14" dataDxfId="17"/>
    <tableColumn id="1" xr3:uid="{B8FD6DAC-6ADC-48C6-B581-8A9EC5BC29CE}" uniqueName="1" name="Gasóleo B" queryTableFieldId="17" dataDxfId="16">
      <calculatedColumnFormula>VLOOKUP(Tabla_Consulta_desde_STAR2000[[#This Row],[CONCESIÓN]],[1]RPV!A:K,11,0)</calculatedColumnFormula>
    </tableColumn>
    <tableColumn id="3" xr3:uid="{73D6DC39-3050-4998-86E6-17DC1DC175E0}" uniqueName="3" name="Coordenada Y" queryTableFieldId="19" dataDxfId="15">
      <calculatedColumnFormula>IFERROR(VLOOKUP(A6,[1]RPV!A:I,9,0),"")</calculatedColumnFormula>
    </tableColumn>
    <tableColumn id="2" xr3:uid="{A85261EE-AD82-458B-AB15-74F003BC2D6B}" uniqueName="2" name="Coordenada X" queryTableFieldId="18" dataDxfId="14">
      <calculatedColumnFormula>IFERROR(VLOOKUP(A6,[1]RPV!A:I,8,0),"")</calculatedColumnFormula>
    </tableColumn>
    <tableColumn id="16" xr3:uid="{7BA3EB67-0E79-41BC-BF2A-37473B4CD1AA}" uniqueName="16" name="Url" queryTableFieldId="16" dataDxfId="13" dataCellStyle="Hipervínculo">
      <calculatedColumnFormula>HYPERLINK((CONCATENATE("http://maps.google.com?q=",SUBSTITUTE(VLOOKUP(A6,[1]RPV!A:I,9,0),",","."),",",SUBSTITUTE(VLOOKUP(A6,[1]RPV!A:I,8,0),",","."))),"ver en google map" 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5CE05C-CFBD-45B0-9C03-77C976C1062B}" name="Tabla_Consulta_desde_STAR200045" displayName="Tabla_Consulta_desde_STAR200045" ref="A10:J47" tableType="queryTable" totalsRowShown="0" headerRowDxfId="12" dataDxfId="10" headerRowBorderDxfId="11">
  <tableColumns count="10">
    <tableColumn id="8" xr3:uid="{4EE62026-FFE4-4845-B693-80BD7676C612}" uniqueName="8" name="CONCESIÓN" queryTableFieldId="8" dataDxfId="9"/>
    <tableColumn id="9" xr3:uid="{B3D683CE-E11B-4017-BE51-005141E96D87}" uniqueName="9" name="CENTRO" queryTableFieldId="9" dataDxfId="8"/>
    <tableColumn id="10" xr3:uid="{0F16948E-14FA-49A3-A214-35F3153FA98A}" uniqueName="10" name="DIRECCIÓN" queryTableFieldId="10" dataDxfId="7"/>
    <tableColumn id="11" xr3:uid="{FC94F88A-35ED-4289-A097-65042CB8E2C4}" uniqueName="11" name="MUNICIPIO" queryTableFieldId="11" dataDxfId="6"/>
    <tableColumn id="12" xr3:uid="{820183E3-13B0-4632-8AAB-5D7B32D6BA03}" uniqueName="12" name="C.P" queryTableFieldId="12" dataDxfId="5"/>
    <tableColumn id="15" xr3:uid="{8815BBD4-F81F-45E4-A2F5-6C8E4391C176}" uniqueName="15" name="Provincia" queryTableFieldId="15" dataDxfId="4">
      <calculatedColumnFormula>VLOOKUP(A11,[2]RPV!A:J,5,0)</calculatedColumnFormula>
    </tableColumn>
    <tableColumn id="14" xr3:uid="{E2BA9DA4-219F-4145-947B-A8BF2C547474}" uniqueName="14" name="TELÉFONO" queryTableFieldId="14" dataDxfId="3"/>
    <tableColumn id="2" xr3:uid="{0334ABB2-8D29-4915-99A9-45B420CE3A9B}" uniqueName="2" name="Coordenada Y" queryTableFieldId="18" dataDxfId="2">
      <calculatedColumnFormula>IFERROR(VLOOKUP(A11,[2]RPV!A:I,9,0),"")</calculatedColumnFormula>
    </tableColumn>
    <tableColumn id="1" xr3:uid="{B9F72FAD-810F-4052-A6CB-0A9808D6048E}" uniqueName="1" name="Coordenada X" queryTableFieldId="17" dataDxfId="1">
      <calculatedColumnFormula>IFERROR(VLOOKUP(A11,[2]RPV!A:I,8,0),"")</calculatedColumnFormula>
    </tableColumn>
    <tableColumn id="16" xr3:uid="{97F06577-467C-483C-A128-901A8CB83175}" uniqueName="16" name="Url" queryTableFieldId="16" dataDxfId="0" dataCellStyle="Hipervínculo">
      <calculatedColumnFormula>HYPERLINK((CONCATENATE("http://maps.google.com?q=",SUBSTITUTE(VLOOKUP(A11,[2]RPV!A:I,9,0),",","."),",",SUBSTITUTE(VLOOKUP(A11,[2]RPV!A:I,8,0),",","."))),"ver en google map" 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7687-7BE2-49FB-AD7C-63D206BB18CC}">
  <dimension ref="A1:G40"/>
  <sheetViews>
    <sheetView tabSelected="1" zoomScale="115" zoomScaleNormal="115" workbookViewId="0"/>
  </sheetViews>
  <sheetFormatPr baseColWidth="10" defaultColWidth="11" defaultRowHeight="12.75" x14ac:dyDescent="0.2"/>
  <cols>
    <col min="1" max="3" width="11" style="9"/>
    <col min="4" max="4" width="13" style="9" customWidth="1"/>
    <col min="5" max="5" width="14.125" style="9" customWidth="1"/>
    <col min="6" max="255" width="11" style="9"/>
    <col min="256" max="258" width="13" style="9" customWidth="1"/>
    <col min="259" max="259" width="14.125" style="9" customWidth="1"/>
    <col min="260" max="260" width="12.375" style="9" customWidth="1"/>
    <col min="261" max="261" width="13.75" style="9" customWidth="1"/>
    <col min="262" max="511" width="11" style="9"/>
    <col min="512" max="514" width="13" style="9" customWidth="1"/>
    <col min="515" max="515" width="14.125" style="9" customWidth="1"/>
    <col min="516" max="516" width="12.375" style="9" customWidth="1"/>
    <col min="517" max="517" width="13.75" style="9" customWidth="1"/>
    <col min="518" max="767" width="11" style="9"/>
    <col min="768" max="770" width="13" style="9" customWidth="1"/>
    <col min="771" max="771" width="14.125" style="9" customWidth="1"/>
    <col min="772" max="772" width="12.375" style="9" customWidth="1"/>
    <col min="773" max="773" width="13.75" style="9" customWidth="1"/>
    <col min="774" max="1023" width="11" style="9"/>
    <col min="1024" max="1026" width="13" style="9" customWidth="1"/>
    <col min="1027" max="1027" width="14.125" style="9" customWidth="1"/>
    <col min="1028" max="1028" width="12.375" style="9" customWidth="1"/>
    <col min="1029" max="1029" width="13.75" style="9" customWidth="1"/>
    <col min="1030" max="1279" width="11" style="9"/>
    <col min="1280" max="1282" width="13" style="9" customWidth="1"/>
    <col min="1283" max="1283" width="14.125" style="9" customWidth="1"/>
    <col min="1284" max="1284" width="12.375" style="9" customWidth="1"/>
    <col min="1285" max="1285" width="13.75" style="9" customWidth="1"/>
    <col min="1286" max="1535" width="11" style="9"/>
    <col min="1536" max="1538" width="13" style="9" customWidth="1"/>
    <col min="1539" max="1539" width="14.125" style="9" customWidth="1"/>
    <col min="1540" max="1540" width="12.375" style="9" customWidth="1"/>
    <col min="1541" max="1541" width="13.75" style="9" customWidth="1"/>
    <col min="1542" max="1791" width="11" style="9"/>
    <col min="1792" max="1794" width="13" style="9" customWidth="1"/>
    <col min="1795" max="1795" width="14.125" style="9" customWidth="1"/>
    <col min="1796" max="1796" width="12.375" style="9" customWidth="1"/>
    <col min="1797" max="1797" width="13.75" style="9" customWidth="1"/>
    <col min="1798" max="2047" width="11" style="9"/>
    <col min="2048" max="2050" width="13" style="9" customWidth="1"/>
    <col min="2051" max="2051" width="14.125" style="9" customWidth="1"/>
    <col min="2052" max="2052" width="12.375" style="9" customWidth="1"/>
    <col min="2053" max="2053" width="13.75" style="9" customWidth="1"/>
    <col min="2054" max="2303" width="11" style="9"/>
    <col min="2304" max="2306" width="13" style="9" customWidth="1"/>
    <col min="2307" max="2307" width="14.125" style="9" customWidth="1"/>
    <col min="2308" max="2308" width="12.375" style="9" customWidth="1"/>
    <col min="2309" max="2309" width="13.75" style="9" customWidth="1"/>
    <col min="2310" max="2559" width="11" style="9"/>
    <col min="2560" max="2562" width="13" style="9" customWidth="1"/>
    <col min="2563" max="2563" width="14.125" style="9" customWidth="1"/>
    <col min="2564" max="2564" width="12.375" style="9" customWidth="1"/>
    <col min="2565" max="2565" width="13.75" style="9" customWidth="1"/>
    <col min="2566" max="2815" width="11" style="9"/>
    <col min="2816" max="2818" width="13" style="9" customWidth="1"/>
    <col min="2819" max="2819" width="14.125" style="9" customWidth="1"/>
    <col min="2820" max="2820" width="12.375" style="9" customWidth="1"/>
    <col min="2821" max="2821" width="13.75" style="9" customWidth="1"/>
    <col min="2822" max="3071" width="11" style="9"/>
    <col min="3072" max="3074" width="13" style="9" customWidth="1"/>
    <col min="3075" max="3075" width="14.125" style="9" customWidth="1"/>
    <col min="3076" max="3076" width="12.375" style="9" customWidth="1"/>
    <col min="3077" max="3077" width="13.75" style="9" customWidth="1"/>
    <col min="3078" max="3327" width="11" style="9"/>
    <col min="3328" max="3330" width="13" style="9" customWidth="1"/>
    <col min="3331" max="3331" width="14.125" style="9" customWidth="1"/>
    <col min="3332" max="3332" width="12.375" style="9" customWidth="1"/>
    <col min="3333" max="3333" width="13.75" style="9" customWidth="1"/>
    <col min="3334" max="3583" width="11" style="9"/>
    <col min="3584" max="3586" width="13" style="9" customWidth="1"/>
    <col min="3587" max="3587" width="14.125" style="9" customWidth="1"/>
    <col min="3588" max="3588" width="12.375" style="9" customWidth="1"/>
    <col min="3589" max="3589" width="13.75" style="9" customWidth="1"/>
    <col min="3590" max="3839" width="11" style="9"/>
    <col min="3840" max="3842" width="13" style="9" customWidth="1"/>
    <col min="3843" max="3843" width="14.125" style="9" customWidth="1"/>
    <col min="3844" max="3844" width="12.375" style="9" customWidth="1"/>
    <col min="3845" max="3845" width="13.75" style="9" customWidth="1"/>
    <col min="3846" max="4095" width="11" style="9"/>
    <col min="4096" max="4098" width="13" style="9" customWidth="1"/>
    <col min="4099" max="4099" width="14.125" style="9" customWidth="1"/>
    <col min="4100" max="4100" width="12.375" style="9" customWidth="1"/>
    <col min="4101" max="4101" width="13.75" style="9" customWidth="1"/>
    <col min="4102" max="4351" width="11" style="9"/>
    <col min="4352" max="4354" width="13" style="9" customWidth="1"/>
    <col min="4355" max="4355" width="14.125" style="9" customWidth="1"/>
    <col min="4356" max="4356" width="12.375" style="9" customWidth="1"/>
    <col min="4357" max="4357" width="13.75" style="9" customWidth="1"/>
    <col min="4358" max="4607" width="11" style="9"/>
    <col min="4608" max="4610" width="13" style="9" customWidth="1"/>
    <col min="4611" max="4611" width="14.125" style="9" customWidth="1"/>
    <col min="4612" max="4612" width="12.375" style="9" customWidth="1"/>
    <col min="4613" max="4613" width="13.75" style="9" customWidth="1"/>
    <col min="4614" max="4863" width="11" style="9"/>
    <col min="4864" max="4866" width="13" style="9" customWidth="1"/>
    <col min="4867" max="4867" width="14.125" style="9" customWidth="1"/>
    <col min="4868" max="4868" width="12.375" style="9" customWidth="1"/>
    <col min="4869" max="4869" width="13.75" style="9" customWidth="1"/>
    <col min="4870" max="5119" width="11" style="9"/>
    <col min="5120" max="5122" width="13" style="9" customWidth="1"/>
    <col min="5123" max="5123" width="14.125" style="9" customWidth="1"/>
    <col min="5124" max="5124" width="12.375" style="9" customWidth="1"/>
    <col min="5125" max="5125" width="13.75" style="9" customWidth="1"/>
    <col min="5126" max="5375" width="11" style="9"/>
    <col min="5376" max="5378" width="13" style="9" customWidth="1"/>
    <col min="5379" max="5379" width="14.125" style="9" customWidth="1"/>
    <col min="5380" max="5380" width="12.375" style="9" customWidth="1"/>
    <col min="5381" max="5381" width="13.75" style="9" customWidth="1"/>
    <col min="5382" max="5631" width="11" style="9"/>
    <col min="5632" max="5634" width="13" style="9" customWidth="1"/>
    <col min="5635" max="5635" width="14.125" style="9" customWidth="1"/>
    <col min="5636" max="5636" width="12.375" style="9" customWidth="1"/>
    <col min="5637" max="5637" width="13.75" style="9" customWidth="1"/>
    <col min="5638" max="5887" width="11" style="9"/>
    <col min="5888" max="5890" width="13" style="9" customWidth="1"/>
    <col min="5891" max="5891" width="14.125" style="9" customWidth="1"/>
    <col min="5892" max="5892" width="12.375" style="9" customWidth="1"/>
    <col min="5893" max="5893" width="13.75" style="9" customWidth="1"/>
    <col min="5894" max="6143" width="11" style="9"/>
    <col min="6144" max="6146" width="13" style="9" customWidth="1"/>
    <col min="6147" max="6147" width="14.125" style="9" customWidth="1"/>
    <col min="6148" max="6148" width="12.375" style="9" customWidth="1"/>
    <col min="6149" max="6149" width="13.75" style="9" customWidth="1"/>
    <col min="6150" max="6399" width="11" style="9"/>
    <col min="6400" max="6402" width="13" style="9" customWidth="1"/>
    <col min="6403" max="6403" width="14.125" style="9" customWidth="1"/>
    <col min="6404" max="6404" width="12.375" style="9" customWidth="1"/>
    <col min="6405" max="6405" width="13.75" style="9" customWidth="1"/>
    <col min="6406" max="6655" width="11" style="9"/>
    <col min="6656" max="6658" width="13" style="9" customWidth="1"/>
    <col min="6659" max="6659" width="14.125" style="9" customWidth="1"/>
    <col min="6660" max="6660" width="12.375" style="9" customWidth="1"/>
    <col min="6661" max="6661" width="13.75" style="9" customWidth="1"/>
    <col min="6662" max="6911" width="11" style="9"/>
    <col min="6912" max="6914" width="13" style="9" customWidth="1"/>
    <col min="6915" max="6915" width="14.125" style="9" customWidth="1"/>
    <col min="6916" max="6916" width="12.375" style="9" customWidth="1"/>
    <col min="6917" max="6917" width="13.75" style="9" customWidth="1"/>
    <col min="6918" max="7167" width="11" style="9"/>
    <col min="7168" max="7170" width="13" style="9" customWidth="1"/>
    <col min="7171" max="7171" width="14.125" style="9" customWidth="1"/>
    <col min="7172" max="7172" width="12.375" style="9" customWidth="1"/>
    <col min="7173" max="7173" width="13.75" style="9" customWidth="1"/>
    <col min="7174" max="7423" width="11" style="9"/>
    <col min="7424" max="7426" width="13" style="9" customWidth="1"/>
    <col min="7427" max="7427" width="14.125" style="9" customWidth="1"/>
    <col min="7428" max="7428" width="12.375" style="9" customWidth="1"/>
    <col min="7429" max="7429" width="13.75" style="9" customWidth="1"/>
    <col min="7430" max="7679" width="11" style="9"/>
    <col min="7680" max="7682" width="13" style="9" customWidth="1"/>
    <col min="7683" max="7683" width="14.125" style="9" customWidth="1"/>
    <col min="7684" max="7684" width="12.375" style="9" customWidth="1"/>
    <col min="7685" max="7685" width="13.75" style="9" customWidth="1"/>
    <col min="7686" max="7935" width="11" style="9"/>
    <col min="7936" max="7938" width="13" style="9" customWidth="1"/>
    <col min="7939" max="7939" width="14.125" style="9" customWidth="1"/>
    <col min="7940" max="7940" width="12.375" style="9" customWidth="1"/>
    <col min="7941" max="7941" width="13.75" style="9" customWidth="1"/>
    <col min="7942" max="8191" width="11" style="9"/>
    <col min="8192" max="8194" width="13" style="9" customWidth="1"/>
    <col min="8195" max="8195" width="14.125" style="9" customWidth="1"/>
    <col min="8196" max="8196" width="12.375" style="9" customWidth="1"/>
    <col min="8197" max="8197" width="13.75" style="9" customWidth="1"/>
    <col min="8198" max="8447" width="11" style="9"/>
    <col min="8448" max="8450" width="13" style="9" customWidth="1"/>
    <col min="8451" max="8451" width="14.125" style="9" customWidth="1"/>
    <col min="8452" max="8452" width="12.375" style="9" customWidth="1"/>
    <col min="8453" max="8453" width="13.75" style="9" customWidth="1"/>
    <col min="8454" max="8703" width="11" style="9"/>
    <col min="8704" max="8706" width="13" style="9" customWidth="1"/>
    <col min="8707" max="8707" width="14.125" style="9" customWidth="1"/>
    <col min="8708" max="8708" width="12.375" style="9" customWidth="1"/>
    <col min="8709" max="8709" width="13.75" style="9" customWidth="1"/>
    <col min="8710" max="8959" width="11" style="9"/>
    <col min="8960" max="8962" width="13" style="9" customWidth="1"/>
    <col min="8963" max="8963" width="14.125" style="9" customWidth="1"/>
    <col min="8964" max="8964" width="12.375" style="9" customWidth="1"/>
    <col min="8965" max="8965" width="13.75" style="9" customWidth="1"/>
    <col min="8966" max="9215" width="11" style="9"/>
    <col min="9216" max="9218" width="13" style="9" customWidth="1"/>
    <col min="9219" max="9219" width="14.125" style="9" customWidth="1"/>
    <col min="9220" max="9220" width="12.375" style="9" customWidth="1"/>
    <col min="9221" max="9221" width="13.75" style="9" customWidth="1"/>
    <col min="9222" max="9471" width="11" style="9"/>
    <col min="9472" max="9474" width="13" style="9" customWidth="1"/>
    <col min="9475" max="9475" width="14.125" style="9" customWidth="1"/>
    <col min="9476" max="9476" width="12.375" style="9" customWidth="1"/>
    <col min="9477" max="9477" width="13.75" style="9" customWidth="1"/>
    <col min="9478" max="9727" width="11" style="9"/>
    <col min="9728" max="9730" width="13" style="9" customWidth="1"/>
    <col min="9731" max="9731" width="14.125" style="9" customWidth="1"/>
    <col min="9732" max="9732" width="12.375" style="9" customWidth="1"/>
    <col min="9733" max="9733" width="13.75" style="9" customWidth="1"/>
    <col min="9734" max="9983" width="11" style="9"/>
    <col min="9984" max="9986" width="13" style="9" customWidth="1"/>
    <col min="9987" max="9987" width="14.125" style="9" customWidth="1"/>
    <col min="9988" max="9988" width="12.375" style="9" customWidth="1"/>
    <col min="9989" max="9989" width="13.75" style="9" customWidth="1"/>
    <col min="9990" max="10239" width="11" style="9"/>
    <col min="10240" max="10242" width="13" style="9" customWidth="1"/>
    <col min="10243" max="10243" width="14.125" style="9" customWidth="1"/>
    <col min="10244" max="10244" width="12.375" style="9" customWidth="1"/>
    <col min="10245" max="10245" width="13.75" style="9" customWidth="1"/>
    <col min="10246" max="10495" width="11" style="9"/>
    <col min="10496" max="10498" width="13" style="9" customWidth="1"/>
    <col min="10499" max="10499" width="14.125" style="9" customWidth="1"/>
    <col min="10500" max="10500" width="12.375" style="9" customWidth="1"/>
    <col min="10501" max="10501" width="13.75" style="9" customWidth="1"/>
    <col min="10502" max="10751" width="11" style="9"/>
    <col min="10752" max="10754" width="13" style="9" customWidth="1"/>
    <col min="10755" max="10755" width="14.125" style="9" customWidth="1"/>
    <col min="10756" max="10756" width="12.375" style="9" customWidth="1"/>
    <col min="10757" max="10757" width="13.75" style="9" customWidth="1"/>
    <col min="10758" max="11007" width="11" style="9"/>
    <col min="11008" max="11010" width="13" style="9" customWidth="1"/>
    <col min="11011" max="11011" width="14.125" style="9" customWidth="1"/>
    <col min="11012" max="11012" width="12.375" style="9" customWidth="1"/>
    <col min="11013" max="11013" width="13.75" style="9" customWidth="1"/>
    <col min="11014" max="11263" width="11" style="9"/>
    <col min="11264" max="11266" width="13" style="9" customWidth="1"/>
    <col min="11267" max="11267" width="14.125" style="9" customWidth="1"/>
    <col min="11268" max="11268" width="12.375" style="9" customWidth="1"/>
    <col min="11269" max="11269" width="13.75" style="9" customWidth="1"/>
    <col min="11270" max="11519" width="11" style="9"/>
    <col min="11520" max="11522" width="13" style="9" customWidth="1"/>
    <col min="11523" max="11523" width="14.125" style="9" customWidth="1"/>
    <col min="11524" max="11524" width="12.375" style="9" customWidth="1"/>
    <col min="11525" max="11525" width="13.75" style="9" customWidth="1"/>
    <col min="11526" max="11775" width="11" style="9"/>
    <col min="11776" max="11778" width="13" style="9" customWidth="1"/>
    <col min="11779" max="11779" width="14.125" style="9" customWidth="1"/>
    <col min="11780" max="11780" width="12.375" style="9" customWidth="1"/>
    <col min="11781" max="11781" width="13.75" style="9" customWidth="1"/>
    <col min="11782" max="12031" width="11" style="9"/>
    <col min="12032" max="12034" width="13" style="9" customWidth="1"/>
    <col min="12035" max="12035" width="14.125" style="9" customWidth="1"/>
    <col min="12036" max="12036" width="12.375" style="9" customWidth="1"/>
    <col min="12037" max="12037" width="13.75" style="9" customWidth="1"/>
    <col min="12038" max="12287" width="11" style="9"/>
    <col min="12288" max="12290" width="13" style="9" customWidth="1"/>
    <col min="12291" max="12291" width="14.125" style="9" customWidth="1"/>
    <col min="12292" max="12292" width="12.375" style="9" customWidth="1"/>
    <col min="12293" max="12293" width="13.75" style="9" customWidth="1"/>
    <col min="12294" max="12543" width="11" style="9"/>
    <col min="12544" max="12546" width="13" style="9" customWidth="1"/>
    <col min="12547" max="12547" width="14.125" style="9" customWidth="1"/>
    <col min="12548" max="12548" width="12.375" style="9" customWidth="1"/>
    <col min="12549" max="12549" width="13.75" style="9" customWidth="1"/>
    <col min="12550" max="12799" width="11" style="9"/>
    <col min="12800" max="12802" width="13" style="9" customWidth="1"/>
    <col min="12803" max="12803" width="14.125" style="9" customWidth="1"/>
    <col min="12804" max="12804" width="12.375" style="9" customWidth="1"/>
    <col min="12805" max="12805" width="13.75" style="9" customWidth="1"/>
    <col min="12806" max="13055" width="11" style="9"/>
    <col min="13056" max="13058" width="13" style="9" customWidth="1"/>
    <col min="13059" max="13059" width="14.125" style="9" customWidth="1"/>
    <col min="13060" max="13060" width="12.375" style="9" customWidth="1"/>
    <col min="13061" max="13061" width="13.75" style="9" customWidth="1"/>
    <col min="13062" max="13311" width="11" style="9"/>
    <col min="13312" max="13314" width="13" style="9" customWidth="1"/>
    <col min="13315" max="13315" width="14.125" style="9" customWidth="1"/>
    <col min="13316" max="13316" width="12.375" style="9" customWidth="1"/>
    <col min="13317" max="13317" width="13.75" style="9" customWidth="1"/>
    <col min="13318" max="13567" width="11" style="9"/>
    <col min="13568" max="13570" width="13" style="9" customWidth="1"/>
    <col min="13571" max="13571" width="14.125" style="9" customWidth="1"/>
    <col min="13572" max="13572" width="12.375" style="9" customWidth="1"/>
    <col min="13573" max="13573" width="13.75" style="9" customWidth="1"/>
    <col min="13574" max="13823" width="11" style="9"/>
    <col min="13824" max="13826" width="13" style="9" customWidth="1"/>
    <col min="13827" max="13827" width="14.125" style="9" customWidth="1"/>
    <col min="13828" max="13828" width="12.375" style="9" customWidth="1"/>
    <col min="13829" max="13829" width="13.75" style="9" customWidth="1"/>
    <col min="13830" max="14079" width="11" style="9"/>
    <col min="14080" max="14082" width="13" style="9" customWidth="1"/>
    <col min="14083" max="14083" width="14.125" style="9" customWidth="1"/>
    <col min="14084" max="14084" width="12.375" style="9" customWidth="1"/>
    <col min="14085" max="14085" width="13.75" style="9" customWidth="1"/>
    <col min="14086" max="14335" width="11" style="9"/>
    <col min="14336" max="14338" width="13" style="9" customWidth="1"/>
    <col min="14339" max="14339" width="14.125" style="9" customWidth="1"/>
    <col min="14340" max="14340" width="12.375" style="9" customWidth="1"/>
    <col min="14341" max="14341" width="13.75" style="9" customWidth="1"/>
    <col min="14342" max="14591" width="11" style="9"/>
    <col min="14592" max="14594" width="13" style="9" customWidth="1"/>
    <col min="14595" max="14595" width="14.125" style="9" customWidth="1"/>
    <col min="14596" max="14596" width="12.375" style="9" customWidth="1"/>
    <col min="14597" max="14597" width="13.75" style="9" customWidth="1"/>
    <col min="14598" max="14847" width="11" style="9"/>
    <col min="14848" max="14850" width="13" style="9" customWidth="1"/>
    <col min="14851" max="14851" width="14.125" style="9" customWidth="1"/>
    <col min="14852" max="14852" width="12.375" style="9" customWidth="1"/>
    <col min="14853" max="14853" width="13.75" style="9" customWidth="1"/>
    <col min="14854" max="15103" width="11" style="9"/>
    <col min="15104" max="15106" width="13" style="9" customWidth="1"/>
    <col min="15107" max="15107" width="14.125" style="9" customWidth="1"/>
    <col min="15108" max="15108" width="12.375" style="9" customWidth="1"/>
    <col min="15109" max="15109" width="13.75" style="9" customWidth="1"/>
    <col min="15110" max="15359" width="11" style="9"/>
    <col min="15360" max="15362" width="13" style="9" customWidth="1"/>
    <col min="15363" max="15363" width="14.125" style="9" customWidth="1"/>
    <col min="15364" max="15364" width="12.375" style="9" customWidth="1"/>
    <col min="15365" max="15365" width="13.75" style="9" customWidth="1"/>
    <col min="15366" max="15615" width="11" style="9"/>
    <col min="15616" max="15618" width="13" style="9" customWidth="1"/>
    <col min="15619" max="15619" width="14.125" style="9" customWidth="1"/>
    <col min="15620" max="15620" width="12.375" style="9" customWidth="1"/>
    <col min="15621" max="15621" width="13.75" style="9" customWidth="1"/>
    <col min="15622" max="15871" width="11" style="9"/>
    <col min="15872" max="15874" width="13" style="9" customWidth="1"/>
    <col min="15875" max="15875" width="14.125" style="9" customWidth="1"/>
    <col min="15876" max="15876" width="12.375" style="9" customWidth="1"/>
    <col min="15877" max="15877" width="13.75" style="9" customWidth="1"/>
    <col min="15878" max="16127" width="11" style="9"/>
    <col min="16128" max="16130" width="13" style="9" customWidth="1"/>
    <col min="16131" max="16131" width="14.125" style="9" customWidth="1"/>
    <col min="16132" max="16132" width="12.375" style="9" customWidth="1"/>
    <col min="16133" max="16133" width="13.75" style="9" customWidth="1"/>
    <col min="16134" max="16384" width="11" style="9"/>
  </cols>
  <sheetData>
    <row r="1" spans="1:7" x14ac:dyDescent="0.2">
      <c r="A1" s="33" t="s">
        <v>8690</v>
      </c>
      <c r="B1" s="33"/>
      <c r="C1" s="34">
        <f ca="1">TODAY()+1</f>
        <v>45911</v>
      </c>
      <c r="D1" s="33"/>
      <c r="E1" s="33"/>
    </row>
    <row r="3" spans="1:7" ht="12.75" customHeight="1" x14ac:dyDescent="0.2">
      <c r="A3" s="42" t="s">
        <v>8691</v>
      </c>
      <c r="B3" s="42"/>
      <c r="C3" s="42"/>
      <c r="D3" s="42"/>
      <c r="E3" s="42"/>
    </row>
    <row r="4" spans="1:7" ht="13.5" customHeight="1" thickBot="1" x14ac:dyDescent="0.25">
      <c r="A4" s="43"/>
      <c r="B4" s="43"/>
      <c r="C4" s="43"/>
      <c r="D4" s="43"/>
      <c r="E4" s="43"/>
    </row>
    <row r="5" spans="1:7" ht="33.75" x14ac:dyDescent="0.25">
      <c r="A5" s="35" t="s">
        <v>1</v>
      </c>
      <c r="B5" s="35" t="s">
        <v>8642</v>
      </c>
      <c r="C5" s="36" t="s">
        <v>8692</v>
      </c>
      <c r="D5" s="36" t="s">
        <v>8693</v>
      </c>
      <c r="E5" s="36" t="s">
        <v>8694</v>
      </c>
      <c r="G5"/>
    </row>
    <row r="6" spans="1:7" x14ac:dyDescent="0.2">
      <c r="A6" s="30" t="s">
        <v>8695</v>
      </c>
      <c r="B6" s="37">
        <v>1.444</v>
      </c>
      <c r="C6" s="37">
        <v>0.22</v>
      </c>
      <c r="D6" s="37">
        <f>B6-C6</f>
        <v>1.224</v>
      </c>
      <c r="E6" s="38">
        <f>(D6/1.21)</f>
        <v>1.0115702479338844</v>
      </c>
    </row>
    <row r="7" spans="1:7" x14ac:dyDescent="0.2">
      <c r="A7" s="39" t="s">
        <v>8696</v>
      </c>
      <c r="B7" s="40">
        <v>1.514</v>
      </c>
      <c r="C7" s="40">
        <v>0.1</v>
      </c>
      <c r="D7" s="37">
        <f t="shared" ref="D7:D14" si="0">B7-C7</f>
        <v>1.4139999999999999</v>
      </c>
      <c r="E7" s="38">
        <f>(D7/1.21)</f>
        <v>1.1685950413223141</v>
      </c>
    </row>
    <row r="8" spans="1:7" x14ac:dyDescent="0.2">
      <c r="A8" s="39" t="s">
        <v>8697</v>
      </c>
      <c r="B8" s="40">
        <v>0.87</v>
      </c>
      <c r="C8" s="40">
        <v>0.22</v>
      </c>
      <c r="D8" s="37">
        <f t="shared" si="0"/>
        <v>0.65</v>
      </c>
      <c r="E8" s="41">
        <f>(D8/1.21)</f>
        <v>0.53719008264462809</v>
      </c>
    </row>
    <row r="9" spans="1:7" x14ac:dyDescent="0.2">
      <c r="A9" s="39" t="s">
        <v>8698</v>
      </c>
      <c r="B9" s="40">
        <v>0.95399999999999996</v>
      </c>
      <c r="C9" s="40">
        <v>0</v>
      </c>
      <c r="D9" s="37">
        <f t="shared" si="0"/>
        <v>0.95399999999999996</v>
      </c>
      <c r="E9" s="41">
        <f t="shared" ref="E9:E14" si="1">(D9/1.21)</f>
        <v>0.78842975206611565</v>
      </c>
    </row>
    <row r="10" spans="1:7" ht="21" x14ac:dyDescent="0.2">
      <c r="A10" s="39" t="s">
        <v>8699</v>
      </c>
      <c r="B10" s="40">
        <v>1.5389999999999999</v>
      </c>
      <c r="C10" s="40">
        <v>0.1</v>
      </c>
      <c r="D10" s="37">
        <f t="shared" si="0"/>
        <v>1.4389999999999998</v>
      </c>
      <c r="E10" s="41">
        <f t="shared" si="1"/>
        <v>1.1892561983471073</v>
      </c>
    </row>
    <row r="11" spans="1:7" ht="21" x14ac:dyDescent="0.2">
      <c r="A11" s="39" t="s">
        <v>8700</v>
      </c>
      <c r="B11" s="40">
        <v>1.609</v>
      </c>
      <c r="C11" s="40">
        <v>0.1</v>
      </c>
      <c r="D11" s="37">
        <f t="shared" si="0"/>
        <v>1.5089999999999999</v>
      </c>
      <c r="E11" s="41">
        <f t="shared" si="1"/>
        <v>1.2471074380165288</v>
      </c>
    </row>
    <row r="12" spans="1:7" ht="21" x14ac:dyDescent="0.2">
      <c r="A12" s="39" t="s">
        <v>8701</v>
      </c>
      <c r="B12" s="40">
        <v>1.669</v>
      </c>
      <c r="C12" s="40">
        <v>0.1</v>
      </c>
      <c r="D12" s="37">
        <f t="shared" si="0"/>
        <v>1.569</v>
      </c>
      <c r="E12" s="41">
        <f t="shared" si="1"/>
        <v>1.296694214876033</v>
      </c>
    </row>
    <row r="13" spans="1:7" x14ac:dyDescent="0.2">
      <c r="A13" s="39" t="s">
        <v>8702</v>
      </c>
      <c r="B13" s="40">
        <v>1.169</v>
      </c>
      <c r="C13" s="40">
        <v>0.1</v>
      </c>
      <c r="D13" s="37">
        <f t="shared" si="0"/>
        <v>1.069</v>
      </c>
      <c r="E13" s="41">
        <f t="shared" si="1"/>
        <v>0.88347107438016526</v>
      </c>
    </row>
    <row r="14" spans="1:7" x14ac:dyDescent="0.2">
      <c r="A14" s="39" t="s">
        <v>8703</v>
      </c>
      <c r="B14" s="40">
        <v>1.6859999999999999</v>
      </c>
      <c r="C14" s="40">
        <v>0.22</v>
      </c>
      <c r="D14" s="37">
        <f t="shared" si="0"/>
        <v>1.466</v>
      </c>
      <c r="E14" s="41">
        <f t="shared" si="1"/>
        <v>1.2115702479338843</v>
      </c>
    </row>
    <row r="15" spans="1:7" x14ac:dyDescent="0.2">
      <c r="A15" s="32"/>
      <c r="B15" s="32"/>
      <c r="C15" s="32"/>
      <c r="D15" s="32"/>
      <c r="E15" s="31"/>
    </row>
    <row r="16" spans="1:7" ht="12.75" customHeight="1" x14ac:dyDescent="0.2">
      <c r="A16" s="42" t="s">
        <v>8704</v>
      </c>
      <c r="B16" s="42"/>
      <c r="C16" s="42"/>
      <c r="D16" s="42"/>
      <c r="E16" s="42"/>
    </row>
    <row r="17" spans="1:5" ht="13.5" customHeight="1" thickBot="1" x14ac:dyDescent="0.25">
      <c r="A17" s="42"/>
      <c r="B17" s="42"/>
      <c r="C17" s="42"/>
      <c r="D17" s="42"/>
      <c r="E17" s="42"/>
    </row>
    <row r="18" spans="1:5" ht="45" x14ac:dyDescent="0.2">
      <c r="A18" s="35" t="s">
        <v>1</v>
      </c>
      <c r="B18" s="35" t="s">
        <v>8642</v>
      </c>
      <c r="C18" s="36"/>
      <c r="D18" s="36" t="s">
        <v>8689</v>
      </c>
      <c r="E18" s="36" t="s">
        <v>8641</v>
      </c>
    </row>
    <row r="19" spans="1:5" x14ac:dyDescent="0.2">
      <c r="A19" s="30" t="s">
        <v>8695</v>
      </c>
      <c r="B19" s="37">
        <f>B6</f>
        <v>1.444</v>
      </c>
      <c r="C19" s="37">
        <v>0.18</v>
      </c>
      <c r="D19" s="37">
        <f>B19-C19</f>
        <v>1.264</v>
      </c>
      <c r="E19" s="38">
        <f>(D19/1.21)</f>
        <v>1.0446280991735537</v>
      </c>
    </row>
    <row r="20" spans="1:5" x14ac:dyDescent="0.2">
      <c r="A20" s="39" t="s">
        <v>8696</v>
      </c>
      <c r="B20" s="37">
        <f t="shared" ref="B20:B27" si="2">B7</f>
        <v>1.514</v>
      </c>
      <c r="C20" s="40">
        <v>0.1</v>
      </c>
      <c r="D20" s="37">
        <f t="shared" ref="D20:D27" si="3">B20-C20</f>
        <v>1.4139999999999999</v>
      </c>
      <c r="E20" s="38">
        <f>(D20/1.21)</f>
        <v>1.1685950413223141</v>
      </c>
    </row>
    <row r="21" spans="1:5" x14ac:dyDescent="0.2">
      <c r="A21" s="39" t="s">
        <v>8697</v>
      </c>
      <c r="B21" s="37">
        <f t="shared" si="2"/>
        <v>0.87</v>
      </c>
      <c r="C21" s="40">
        <v>0.22</v>
      </c>
      <c r="D21" s="37">
        <f t="shared" si="3"/>
        <v>0.65</v>
      </c>
      <c r="E21" s="41">
        <f>(D21/1.21)</f>
        <v>0.53719008264462809</v>
      </c>
    </row>
    <row r="22" spans="1:5" x14ac:dyDescent="0.2">
      <c r="A22" s="39" t="s">
        <v>8698</v>
      </c>
      <c r="B22" s="37">
        <f t="shared" si="2"/>
        <v>0.95399999999999996</v>
      </c>
      <c r="C22" s="40">
        <v>0</v>
      </c>
      <c r="D22" s="37">
        <f t="shared" si="3"/>
        <v>0.95399999999999996</v>
      </c>
      <c r="E22" s="41">
        <f t="shared" ref="E22:E27" si="4">(D22/1.21)</f>
        <v>0.78842975206611565</v>
      </c>
    </row>
    <row r="23" spans="1:5" ht="21" x14ac:dyDescent="0.2">
      <c r="A23" s="39" t="s">
        <v>8699</v>
      </c>
      <c r="B23" s="37">
        <f t="shared" si="2"/>
        <v>1.5389999999999999</v>
      </c>
      <c r="C23" s="40">
        <v>0.1</v>
      </c>
      <c r="D23" s="37">
        <f t="shared" si="3"/>
        <v>1.4389999999999998</v>
      </c>
      <c r="E23" s="41">
        <f t="shared" si="4"/>
        <v>1.1892561983471073</v>
      </c>
    </row>
    <row r="24" spans="1:5" ht="21" x14ac:dyDescent="0.2">
      <c r="A24" s="39" t="s">
        <v>8700</v>
      </c>
      <c r="B24" s="37">
        <f t="shared" si="2"/>
        <v>1.609</v>
      </c>
      <c r="C24" s="40">
        <v>0.1</v>
      </c>
      <c r="D24" s="37">
        <f t="shared" si="3"/>
        <v>1.5089999999999999</v>
      </c>
      <c r="E24" s="41">
        <f t="shared" si="4"/>
        <v>1.2471074380165288</v>
      </c>
    </row>
    <row r="25" spans="1:5" ht="21" x14ac:dyDescent="0.2">
      <c r="A25" s="39" t="s">
        <v>8701</v>
      </c>
      <c r="B25" s="37">
        <f t="shared" si="2"/>
        <v>1.669</v>
      </c>
      <c r="C25" s="40">
        <v>0.1</v>
      </c>
      <c r="D25" s="37">
        <f t="shared" si="3"/>
        <v>1.569</v>
      </c>
      <c r="E25" s="41">
        <f t="shared" si="4"/>
        <v>1.296694214876033</v>
      </c>
    </row>
    <row r="26" spans="1:5" x14ac:dyDescent="0.2">
      <c r="A26" s="39" t="s">
        <v>8702</v>
      </c>
      <c r="B26" s="37">
        <f t="shared" si="2"/>
        <v>1.169</v>
      </c>
      <c r="C26" s="40">
        <v>0.1</v>
      </c>
      <c r="D26" s="37">
        <f t="shared" si="3"/>
        <v>1.069</v>
      </c>
      <c r="E26" s="41">
        <f t="shared" si="4"/>
        <v>0.88347107438016526</v>
      </c>
    </row>
    <row r="27" spans="1:5" x14ac:dyDescent="0.2">
      <c r="A27" s="39" t="s">
        <v>8703</v>
      </c>
      <c r="B27" s="37">
        <f t="shared" si="2"/>
        <v>1.6859999999999999</v>
      </c>
      <c r="C27" s="40">
        <v>0.22</v>
      </c>
      <c r="D27" s="37">
        <f t="shared" si="3"/>
        <v>1.466</v>
      </c>
      <c r="E27" s="41">
        <f t="shared" si="4"/>
        <v>1.2115702479338843</v>
      </c>
    </row>
    <row r="29" spans="1:5" ht="12.75" customHeight="1" x14ac:dyDescent="0.2">
      <c r="A29" s="42" t="s">
        <v>8705</v>
      </c>
      <c r="B29" s="42"/>
      <c r="C29" s="42"/>
      <c r="D29" s="42"/>
      <c r="E29" s="42"/>
    </row>
    <row r="30" spans="1:5" ht="13.5" customHeight="1" thickBot="1" x14ac:dyDescent="0.25">
      <c r="A30" s="43"/>
      <c r="B30" s="43"/>
      <c r="C30" s="43"/>
      <c r="D30" s="43"/>
      <c r="E30" s="43"/>
    </row>
    <row r="31" spans="1:5" ht="45" x14ac:dyDescent="0.2">
      <c r="A31" s="35" t="s">
        <v>1</v>
      </c>
      <c r="B31" s="35" t="s">
        <v>8642</v>
      </c>
      <c r="C31" s="36"/>
      <c r="D31" s="36" t="s">
        <v>8643</v>
      </c>
      <c r="E31" s="36" t="s">
        <v>8641</v>
      </c>
    </row>
    <row r="32" spans="1:5" x14ac:dyDescent="0.2">
      <c r="A32" s="30" t="s">
        <v>8695</v>
      </c>
      <c r="B32" s="37">
        <f>B6</f>
        <v>1.444</v>
      </c>
      <c r="C32" s="37">
        <v>0.09</v>
      </c>
      <c r="D32" s="37">
        <f>B32-C32</f>
        <v>1.3539999999999999</v>
      </c>
      <c r="E32" s="38">
        <f>(D32/1.21)</f>
        <v>1.1190082644628099</v>
      </c>
    </row>
    <row r="33" spans="1:5" x14ac:dyDescent="0.2">
      <c r="A33" s="39" t="s">
        <v>8696</v>
      </c>
      <c r="B33" s="37">
        <f t="shared" ref="B33:B40" si="5">B7</f>
        <v>1.514</v>
      </c>
      <c r="C33" s="40">
        <v>0.1</v>
      </c>
      <c r="D33" s="37">
        <f t="shared" ref="D33:D40" si="6">B33-C33</f>
        <v>1.4139999999999999</v>
      </c>
      <c r="E33" s="38">
        <f>(D33/1.21)</f>
        <v>1.1685950413223141</v>
      </c>
    </row>
    <row r="34" spans="1:5" x14ac:dyDescent="0.2">
      <c r="A34" s="39" t="s">
        <v>8697</v>
      </c>
      <c r="B34" s="37">
        <f t="shared" si="5"/>
        <v>0.87</v>
      </c>
      <c r="C34" s="40">
        <v>0.22</v>
      </c>
      <c r="D34" s="37">
        <f t="shared" si="6"/>
        <v>0.65</v>
      </c>
      <c r="E34" s="41">
        <f>(D34/1.21)</f>
        <v>0.53719008264462809</v>
      </c>
    </row>
    <row r="35" spans="1:5" x14ac:dyDescent="0.2">
      <c r="A35" s="39" t="s">
        <v>8698</v>
      </c>
      <c r="B35" s="37">
        <f t="shared" si="5"/>
        <v>0.95399999999999996</v>
      </c>
      <c r="C35" s="40">
        <v>0</v>
      </c>
      <c r="D35" s="37">
        <f t="shared" si="6"/>
        <v>0.95399999999999996</v>
      </c>
      <c r="E35" s="41">
        <f t="shared" ref="E35:E40" si="7">(D35/1.21)</f>
        <v>0.78842975206611565</v>
      </c>
    </row>
    <row r="36" spans="1:5" ht="21" x14ac:dyDescent="0.2">
      <c r="A36" s="39" t="s">
        <v>8699</v>
      </c>
      <c r="B36" s="37">
        <f t="shared" si="5"/>
        <v>1.5389999999999999</v>
      </c>
      <c r="C36" s="40">
        <v>0.1</v>
      </c>
      <c r="D36" s="37">
        <f t="shared" si="6"/>
        <v>1.4389999999999998</v>
      </c>
      <c r="E36" s="41">
        <f t="shared" si="7"/>
        <v>1.1892561983471073</v>
      </c>
    </row>
    <row r="37" spans="1:5" ht="21" x14ac:dyDescent="0.2">
      <c r="A37" s="39" t="s">
        <v>8700</v>
      </c>
      <c r="B37" s="37">
        <f t="shared" si="5"/>
        <v>1.609</v>
      </c>
      <c r="C37" s="40">
        <v>0.1</v>
      </c>
      <c r="D37" s="37">
        <f t="shared" si="6"/>
        <v>1.5089999999999999</v>
      </c>
      <c r="E37" s="41">
        <f t="shared" si="7"/>
        <v>1.2471074380165288</v>
      </c>
    </row>
    <row r="38" spans="1:5" ht="21" x14ac:dyDescent="0.2">
      <c r="A38" s="39" t="s">
        <v>8701</v>
      </c>
      <c r="B38" s="37">
        <f t="shared" si="5"/>
        <v>1.669</v>
      </c>
      <c r="C38" s="40">
        <v>0.1</v>
      </c>
      <c r="D38" s="37">
        <f t="shared" si="6"/>
        <v>1.569</v>
      </c>
      <c r="E38" s="41">
        <f t="shared" si="7"/>
        <v>1.296694214876033</v>
      </c>
    </row>
    <row r="39" spans="1:5" x14ac:dyDescent="0.2">
      <c r="A39" s="39" t="s">
        <v>8702</v>
      </c>
      <c r="B39" s="37">
        <f t="shared" si="5"/>
        <v>1.169</v>
      </c>
      <c r="C39" s="40">
        <v>0.1</v>
      </c>
      <c r="D39" s="37">
        <f t="shared" si="6"/>
        <v>1.069</v>
      </c>
      <c r="E39" s="41">
        <f t="shared" si="7"/>
        <v>0.88347107438016526</v>
      </c>
    </row>
    <row r="40" spans="1:5" x14ac:dyDescent="0.2">
      <c r="A40" s="39" t="s">
        <v>8703</v>
      </c>
      <c r="B40" s="37">
        <f t="shared" si="5"/>
        <v>1.6859999999999999</v>
      </c>
      <c r="C40" s="40">
        <v>0.22</v>
      </c>
      <c r="D40" s="37">
        <f t="shared" si="6"/>
        <v>1.466</v>
      </c>
      <c r="E40" s="41">
        <f t="shared" si="7"/>
        <v>1.2115702479338843</v>
      </c>
    </row>
  </sheetData>
  <mergeCells count="3">
    <mergeCell ref="A3:E4"/>
    <mergeCell ref="A16:E17"/>
    <mergeCell ref="A29:E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B7904-F796-6749-9AEE-4AB702081EA8}">
  <dimension ref="B8:J64"/>
  <sheetViews>
    <sheetView zoomScale="85" zoomScaleNormal="85" workbookViewId="0">
      <selection activeCell="C74" sqref="C74"/>
    </sheetView>
  </sheetViews>
  <sheetFormatPr baseColWidth="10" defaultColWidth="11.25" defaultRowHeight="15.75" x14ac:dyDescent="0.25"/>
  <cols>
    <col min="1" max="2" width="11.25" style="3"/>
    <col min="3" max="3" width="29.25" style="3" customWidth="1"/>
    <col min="4" max="4" width="11.25" style="3"/>
    <col min="5" max="5" width="14.25" style="3" customWidth="1"/>
    <col min="6" max="7" width="13" style="3" customWidth="1"/>
    <col min="8" max="8" width="56.375" style="4" customWidth="1"/>
    <col min="9" max="9" width="23.5" style="3" bestFit="1" customWidth="1"/>
    <col min="10" max="16384" width="11.25" style="3"/>
  </cols>
  <sheetData>
    <row r="8" spans="2:10" x14ac:dyDescent="0.25">
      <c r="E8" s="4"/>
      <c r="H8" s="3"/>
    </row>
    <row r="9" spans="2:10" x14ac:dyDescent="0.25">
      <c r="B9" s="44" t="s">
        <v>25</v>
      </c>
      <c r="C9" s="44"/>
      <c r="D9" s="44"/>
      <c r="E9" s="5">
        <f>'RESUMEN PRECIOS'!B6</f>
        <v>1.444</v>
      </c>
    </row>
    <row r="11" spans="2:10" ht="16.5" thickBot="1" x14ac:dyDescent="0.3"/>
    <row r="12" spans="2:10" ht="76.150000000000006" customHeight="1" thickBot="1" x14ac:dyDescent="0.3">
      <c r="B12" s="6" t="s">
        <v>21</v>
      </c>
      <c r="C12" s="7" t="s">
        <v>0</v>
      </c>
      <c r="D12" s="7" t="s">
        <v>1</v>
      </c>
      <c r="E12" s="8" t="s">
        <v>24</v>
      </c>
      <c r="F12" s="8" t="s">
        <v>81</v>
      </c>
      <c r="G12" s="8" t="s">
        <v>82</v>
      </c>
      <c r="H12" s="8" t="s">
        <v>22</v>
      </c>
      <c r="I12" s="7" t="s">
        <v>23</v>
      </c>
      <c r="J12" s="7" t="s">
        <v>2</v>
      </c>
    </row>
    <row r="13" spans="2:10" x14ac:dyDescent="0.25">
      <c r="B13" s="1" t="s">
        <v>1429</v>
      </c>
      <c r="C13" s="1" t="s">
        <v>1428</v>
      </c>
      <c r="D13" s="1" t="s">
        <v>3</v>
      </c>
      <c r="E13" s="1">
        <v>0.22</v>
      </c>
      <c r="F13" s="1">
        <f>E9-E13</f>
        <v>1.224</v>
      </c>
      <c r="G13" s="2">
        <f>F13/1.21</f>
        <v>1.0115702479338844</v>
      </c>
      <c r="H13" s="29" t="s">
        <v>8647</v>
      </c>
      <c r="I13" s="29" t="s">
        <v>1427</v>
      </c>
      <c r="J13" s="28" t="s">
        <v>1416</v>
      </c>
    </row>
    <row r="14" spans="2:10" x14ac:dyDescent="0.25">
      <c r="B14" s="1" t="s">
        <v>1392</v>
      </c>
      <c r="C14" s="1" t="s">
        <v>1391</v>
      </c>
      <c r="D14" s="1" t="s">
        <v>3</v>
      </c>
      <c r="E14" s="1">
        <v>0.22</v>
      </c>
      <c r="F14" s="1">
        <f>E9-E14</f>
        <v>1.224</v>
      </c>
      <c r="G14" s="2">
        <f t="shared" ref="G14:G32" si="0">F14/1.21</f>
        <v>1.0115702479338844</v>
      </c>
      <c r="H14" s="29" t="s">
        <v>8648</v>
      </c>
      <c r="I14" s="29" t="s">
        <v>1390</v>
      </c>
      <c r="J14" s="28" t="s">
        <v>1350</v>
      </c>
    </row>
    <row r="15" spans="2:10" x14ac:dyDescent="0.25">
      <c r="B15" s="1" t="s">
        <v>5843</v>
      </c>
      <c r="C15" s="1" t="s">
        <v>5842</v>
      </c>
      <c r="D15" s="1" t="s">
        <v>3</v>
      </c>
      <c r="E15" s="1">
        <v>0.22</v>
      </c>
      <c r="F15" s="1">
        <f>E9-E15</f>
        <v>1.224</v>
      </c>
      <c r="G15" s="2">
        <f t="shared" si="0"/>
        <v>1.0115702479338844</v>
      </c>
      <c r="H15" s="29" t="s">
        <v>8649</v>
      </c>
      <c r="I15" s="29" t="s">
        <v>5841</v>
      </c>
      <c r="J15" s="28" t="s">
        <v>1350</v>
      </c>
    </row>
    <row r="16" spans="2:10" x14ac:dyDescent="0.25">
      <c r="B16" s="1" t="s">
        <v>5827</v>
      </c>
      <c r="C16" s="1" t="s">
        <v>5826</v>
      </c>
      <c r="D16" s="1" t="s">
        <v>3</v>
      </c>
      <c r="E16" s="1">
        <v>0.22</v>
      </c>
      <c r="F16" s="1">
        <f>E9-E16</f>
        <v>1.224</v>
      </c>
      <c r="G16" s="2">
        <f t="shared" si="0"/>
        <v>1.0115702479338844</v>
      </c>
      <c r="H16" s="29" t="s">
        <v>8650</v>
      </c>
      <c r="I16" s="29" t="s">
        <v>5822</v>
      </c>
      <c r="J16" s="28" t="s">
        <v>1350</v>
      </c>
    </row>
    <row r="17" spans="2:10" x14ac:dyDescent="0.25">
      <c r="B17" s="1" t="s">
        <v>26</v>
      </c>
      <c r="C17" s="1" t="s">
        <v>27</v>
      </c>
      <c r="D17" s="1" t="s">
        <v>3</v>
      </c>
      <c r="E17" s="1">
        <v>0.22</v>
      </c>
      <c r="F17" s="1">
        <f>E9-E17</f>
        <v>1.224</v>
      </c>
      <c r="G17" s="2">
        <f t="shared" si="0"/>
        <v>1.0115702479338844</v>
      </c>
      <c r="H17" s="29" t="s">
        <v>8651</v>
      </c>
      <c r="I17" s="29" t="s">
        <v>6</v>
      </c>
      <c r="J17" s="28" t="s">
        <v>7</v>
      </c>
    </row>
    <row r="18" spans="2:10" ht="18" x14ac:dyDescent="0.25">
      <c r="B18" s="1" t="s">
        <v>29</v>
      </c>
      <c r="C18" s="1" t="s">
        <v>30</v>
      </c>
      <c r="D18" s="1" t="s">
        <v>3</v>
      </c>
      <c r="E18" s="1">
        <v>0.22</v>
      </c>
      <c r="F18" s="1">
        <f>E9-E18</f>
        <v>1.224</v>
      </c>
      <c r="G18" s="2">
        <f t="shared" si="0"/>
        <v>1.0115702479338844</v>
      </c>
      <c r="H18" s="29" t="s">
        <v>31</v>
      </c>
      <c r="I18" s="29" t="s">
        <v>6</v>
      </c>
      <c r="J18" s="28" t="s">
        <v>7</v>
      </c>
    </row>
    <row r="19" spans="2:10" x14ac:dyDescent="0.25">
      <c r="B19" s="1" t="s">
        <v>32</v>
      </c>
      <c r="C19" s="1" t="s">
        <v>33</v>
      </c>
      <c r="D19" s="1" t="s">
        <v>3</v>
      </c>
      <c r="E19" s="1">
        <v>0.22</v>
      </c>
      <c r="F19" s="1">
        <f>E9-E19</f>
        <v>1.224</v>
      </c>
      <c r="G19" s="2">
        <f t="shared" si="0"/>
        <v>1.0115702479338844</v>
      </c>
      <c r="H19" s="29" t="s">
        <v>8632</v>
      </c>
      <c r="I19" s="29" t="s">
        <v>18</v>
      </c>
      <c r="J19" s="28" t="s">
        <v>7</v>
      </c>
    </row>
    <row r="20" spans="2:10" x14ac:dyDescent="0.25">
      <c r="B20" s="1" t="s">
        <v>5574</v>
      </c>
      <c r="C20" s="1" t="s">
        <v>5573</v>
      </c>
      <c r="D20" s="1" t="s">
        <v>3</v>
      </c>
      <c r="E20" s="1">
        <v>0.22</v>
      </c>
      <c r="F20" s="1">
        <f>E9-E20</f>
        <v>1.224</v>
      </c>
      <c r="G20" s="2">
        <f t="shared" si="0"/>
        <v>1.0115702479338844</v>
      </c>
      <c r="H20" s="29" t="s">
        <v>8652</v>
      </c>
      <c r="I20" s="29" t="s">
        <v>5570</v>
      </c>
      <c r="J20" s="28" t="s">
        <v>7</v>
      </c>
    </row>
    <row r="21" spans="2:10" x14ac:dyDescent="0.25">
      <c r="B21" s="1" t="s">
        <v>5544</v>
      </c>
      <c r="C21" s="1" t="s">
        <v>5543</v>
      </c>
      <c r="D21" s="1" t="s">
        <v>3</v>
      </c>
      <c r="E21" s="1">
        <v>0.22</v>
      </c>
      <c r="F21" s="1">
        <f>E9-E21</f>
        <v>1.224</v>
      </c>
      <c r="G21" s="2">
        <f t="shared" si="0"/>
        <v>1.0115702479338844</v>
      </c>
      <c r="H21" s="29" t="s">
        <v>8653</v>
      </c>
      <c r="I21" s="29" t="s">
        <v>5539</v>
      </c>
      <c r="J21" s="28" t="s">
        <v>7</v>
      </c>
    </row>
    <row r="22" spans="2:10" x14ac:dyDescent="0.25">
      <c r="B22" s="1" t="s">
        <v>3576</v>
      </c>
      <c r="C22" s="1" t="s">
        <v>5525</v>
      </c>
      <c r="D22" s="1" t="s">
        <v>3</v>
      </c>
      <c r="E22" s="1">
        <v>0.22</v>
      </c>
      <c r="F22" s="1">
        <f>E9-E22</f>
        <v>1.224</v>
      </c>
      <c r="G22" s="2">
        <f t="shared" si="0"/>
        <v>1.0115702479338844</v>
      </c>
      <c r="H22" s="29" t="s">
        <v>8633</v>
      </c>
      <c r="I22" s="29" t="s">
        <v>5524</v>
      </c>
      <c r="J22" s="28" t="s">
        <v>7</v>
      </c>
    </row>
    <row r="23" spans="2:10" x14ac:dyDescent="0.25">
      <c r="B23" s="1" t="s">
        <v>1346</v>
      </c>
      <c r="C23" s="1" t="s">
        <v>1345</v>
      </c>
      <c r="D23" s="1" t="s">
        <v>3</v>
      </c>
      <c r="E23" s="1">
        <v>0.22</v>
      </c>
      <c r="F23" s="1">
        <f>E9-E23</f>
        <v>1.224</v>
      </c>
      <c r="G23" s="2">
        <f t="shared" si="0"/>
        <v>1.0115702479338844</v>
      </c>
      <c r="H23" s="29" t="s">
        <v>8634</v>
      </c>
      <c r="I23" s="29" t="s">
        <v>1340</v>
      </c>
      <c r="J23" s="28" t="s">
        <v>7</v>
      </c>
    </row>
    <row r="24" spans="2:10" x14ac:dyDescent="0.25">
      <c r="B24" s="1" t="s">
        <v>1342</v>
      </c>
      <c r="C24" s="1" t="s">
        <v>1341</v>
      </c>
      <c r="D24" s="1" t="s">
        <v>3</v>
      </c>
      <c r="E24" s="1">
        <v>0.22</v>
      </c>
      <c r="F24" s="1">
        <f>E9-E24</f>
        <v>1.224</v>
      </c>
      <c r="G24" s="2">
        <f t="shared" si="0"/>
        <v>1.0115702479338844</v>
      </c>
      <c r="H24" s="29" t="s">
        <v>8635</v>
      </c>
      <c r="I24" s="29" t="s">
        <v>1340</v>
      </c>
      <c r="J24" s="28" t="s">
        <v>7</v>
      </c>
    </row>
    <row r="25" spans="2:10" x14ac:dyDescent="0.25">
      <c r="B25" s="1" t="s">
        <v>5493</v>
      </c>
      <c r="C25" s="1" t="s">
        <v>5492</v>
      </c>
      <c r="D25" s="1" t="s">
        <v>3</v>
      </c>
      <c r="E25" s="1">
        <v>0.22</v>
      </c>
      <c r="F25" s="1">
        <f>E9-E25</f>
        <v>1.224</v>
      </c>
      <c r="G25" s="2">
        <f t="shared" si="0"/>
        <v>1.0115702479338844</v>
      </c>
      <c r="H25" s="29" t="s">
        <v>8654</v>
      </c>
      <c r="I25" s="29" t="s">
        <v>5491</v>
      </c>
      <c r="J25" s="28" t="s">
        <v>7</v>
      </c>
    </row>
    <row r="26" spans="2:10" x14ac:dyDescent="0.25">
      <c r="B26" s="1" t="s">
        <v>35</v>
      </c>
      <c r="C26" s="1" t="s">
        <v>36</v>
      </c>
      <c r="D26" s="1" t="s">
        <v>3</v>
      </c>
      <c r="E26" s="1">
        <v>0.22</v>
      </c>
      <c r="F26" s="1">
        <f>E9-E26</f>
        <v>1.224</v>
      </c>
      <c r="G26" s="2">
        <f t="shared" si="0"/>
        <v>1.0115702479338844</v>
      </c>
      <c r="H26" s="29" t="s">
        <v>8655</v>
      </c>
      <c r="I26" s="29" t="s">
        <v>20</v>
      </c>
      <c r="J26" s="28" t="s">
        <v>7</v>
      </c>
    </row>
    <row r="27" spans="2:10" x14ac:dyDescent="0.25">
      <c r="B27" s="1" t="s">
        <v>38</v>
      </c>
      <c r="C27" s="1" t="s">
        <v>8644</v>
      </c>
      <c r="D27" s="1" t="s">
        <v>3</v>
      </c>
      <c r="E27" s="1">
        <v>0.22</v>
      </c>
      <c r="F27" s="1">
        <f>E9-E28</f>
        <v>1.224</v>
      </c>
      <c r="G27" s="2">
        <f t="shared" si="0"/>
        <v>1.0115702479338844</v>
      </c>
      <c r="H27" s="29" t="s">
        <v>8656</v>
      </c>
      <c r="I27" s="29" t="s">
        <v>14</v>
      </c>
      <c r="J27" s="28" t="s">
        <v>7</v>
      </c>
    </row>
    <row r="28" spans="2:10" x14ac:dyDescent="0.25">
      <c r="B28" s="1" t="s">
        <v>41</v>
      </c>
      <c r="C28" s="1" t="s">
        <v>8644</v>
      </c>
      <c r="D28" s="1" t="s">
        <v>3</v>
      </c>
      <c r="E28" s="1">
        <v>0.22</v>
      </c>
      <c r="F28" s="1">
        <f>E9-E28</f>
        <v>1.224</v>
      </c>
      <c r="G28" s="2">
        <f t="shared" si="0"/>
        <v>1.0115702479338844</v>
      </c>
      <c r="H28" s="29" t="s">
        <v>8657</v>
      </c>
      <c r="I28" s="29" t="s">
        <v>14</v>
      </c>
      <c r="J28" s="28" t="s">
        <v>7</v>
      </c>
    </row>
    <row r="29" spans="2:10" x14ac:dyDescent="0.25">
      <c r="B29" s="1" t="s">
        <v>43</v>
      </c>
      <c r="C29" s="1" t="s">
        <v>44</v>
      </c>
      <c r="D29" s="1" t="s">
        <v>3</v>
      </c>
      <c r="E29" s="1">
        <v>0.22</v>
      </c>
      <c r="F29" s="1">
        <f>E9-E29</f>
        <v>1.224</v>
      </c>
      <c r="G29" s="2">
        <f t="shared" si="0"/>
        <v>1.0115702479338844</v>
      </c>
      <c r="H29" s="29" t="s">
        <v>8658</v>
      </c>
      <c r="I29" s="29" t="s">
        <v>10</v>
      </c>
      <c r="J29" s="28" t="s">
        <v>7</v>
      </c>
    </row>
    <row r="30" spans="2:10" x14ac:dyDescent="0.25">
      <c r="B30" s="1" t="s">
        <v>1303</v>
      </c>
      <c r="C30" s="1" t="s">
        <v>1302</v>
      </c>
      <c r="D30" s="1" t="s">
        <v>3</v>
      </c>
      <c r="E30" s="1">
        <v>0.22</v>
      </c>
      <c r="F30" s="1">
        <f>E9-E30</f>
        <v>1.224</v>
      </c>
      <c r="G30" s="2">
        <f t="shared" si="0"/>
        <v>1.0115702479338844</v>
      </c>
      <c r="H30" s="29" t="s">
        <v>8659</v>
      </c>
      <c r="I30" s="29" t="s">
        <v>1277</v>
      </c>
      <c r="J30" s="28" t="s">
        <v>1275</v>
      </c>
    </row>
    <row r="31" spans="2:10" x14ac:dyDescent="0.25">
      <c r="B31" s="1" t="s">
        <v>1300</v>
      </c>
      <c r="C31" s="1" t="s">
        <v>1299</v>
      </c>
      <c r="D31" s="1" t="s">
        <v>3</v>
      </c>
      <c r="E31" s="1">
        <v>0.22</v>
      </c>
      <c r="F31" s="1">
        <f>E9-E31</f>
        <v>1.224</v>
      </c>
      <c r="G31" s="2">
        <f t="shared" si="0"/>
        <v>1.0115702479338844</v>
      </c>
      <c r="H31" s="29" t="s">
        <v>8660</v>
      </c>
      <c r="I31" s="29" t="s">
        <v>1277</v>
      </c>
      <c r="J31" s="28" t="s">
        <v>1275</v>
      </c>
    </row>
    <row r="32" spans="2:10" x14ac:dyDescent="0.25">
      <c r="B32" s="1" t="s">
        <v>5234</v>
      </c>
      <c r="C32" s="1" t="s">
        <v>5233</v>
      </c>
      <c r="D32" s="1" t="s">
        <v>3</v>
      </c>
      <c r="E32" s="1">
        <v>0.22</v>
      </c>
      <c r="F32" s="1">
        <f>E9-E32</f>
        <v>1.224</v>
      </c>
      <c r="G32" s="2">
        <f t="shared" si="0"/>
        <v>1.0115702479338844</v>
      </c>
      <c r="H32" s="29" t="s">
        <v>8661</v>
      </c>
      <c r="I32" s="29" t="s">
        <v>5232</v>
      </c>
      <c r="J32" s="28" t="s">
        <v>1213</v>
      </c>
    </row>
    <row r="33" spans="2:10" x14ac:dyDescent="0.25">
      <c r="B33" s="1" t="s">
        <v>1217</v>
      </c>
      <c r="C33" s="1" t="s">
        <v>1216</v>
      </c>
      <c r="D33" s="1" t="s">
        <v>3</v>
      </c>
      <c r="E33" s="1">
        <v>0.22</v>
      </c>
      <c r="F33" s="1">
        <f>F13</f>
        <v>1.224</v>
      </c>
      <c r="G33" s="2">
        <f t="shared" ref="G33:G64" si="1">F33/1.21</f>
        <v>1.0115702479338844</v>
      </c>
      <c r="H33" s="29" t="s">
        <v>8636</v>
      </c>
      <c r="I33" s="29" t="s">
        <v>1215</v>
      </c>
      <c r="J33" s="28" t="s">
        <v>1213</v>
      </c>
    </row>
    <row r="34" spans="2:10" x14ac:dyDescent="0.25">
      <c r="B34" s="1" t="s">
        <v>1098</v>
      </c>
      <c r="C34" s="1" t="s">
        <v>1097</v>
      </c>
      <c r="D34" s="1" t="s">
        <v>3</v>
      </c>
      <c r="E34" s="1">
        <v>0.22</v>
      </c>
      <c r="F34" s="1">
        <f t="shared" ref="F34:F64" si="2">F14</f>
        <v>1.224</v>
      </c>
      <c r="G34" s="2">
        <f t="shared" si="1"/>
        <v>1.0115702479338844</v>
      </c>
      <c r="H34" s="29" t="s">
        <v>8662</v>
      </c>
      <c r="I34" s="29" t="s">
        <v>1096</v>
      </c>
      <c r="J34" s="28" t="s">
        <v>1067</v>
      </c>
    </row>
    <row r="35" spans="2:10" x14ac:dyDescent="0.25">
      <c r="B35" s="1" t="s">
        <v>52</v>
      </c>
      <c r="C35" s="1" t="s">
        <v>53</v>
      </c>
      <c r="D35" s="1" t="s">
        <v>3</v>
      </c>
      <c r="E35" s="1">
        <v>0.22</v>
      </c>
      <c r="F35" s="1">
        <f t="shared" si="2"/>
        <v>1.224</v>
      </c>
      <c r="G35" s="2">
        <f t="shared" si="1"/>
        <v>1.0115702479338844</v>
      </c>
      <c r="H35" s="29" t="s">
        <v>8637</v>
      </c>
      <c r="I35" s="29" t="s">
        <v>9</v>
      </c>
      <c r="J35" s="28" t="s">
        <v>9</v>
      </c>
    </row>
    <row r="36" spans="2:10" x14ac:dyDescent="0.25">
      <c r="B36" s="1" t="s">
        <v>58</v>
      </c>
      <c r="C36" s="1" t="s">
        <v>59</v>
      </c>
      <c r="D36" s="1" t="s">
        <v>3</v>
      </c>
      <c r="E36" s="1">
        <v>0.22</v>
      </c>
      <c r="F36" s="1">
        <f t="shared" si="2"/>
        <v>1.224</v>
      </c>
      <c r="G36" s="2">
        <f t="shared" si="1"/>
        <v>1.0115702479338844</v>
      </c>
      <c r="H36" s="29" t="s">
        <v>8638</v>
      </c>
      <c r="I36" s="29" t="s">
        <v>19</v>
      </c>
      <c r="J36" s="28" t="s">
        <v>9</v>
      </c>
    </row>
    <row r="37" spans="2:10" x14ac:dyDescent="0.25">
      <c r="B37" s="1" t="s">
        <v>64</v>
      </c>
      <c r="C37" s="1" t="s">
        <v>65</v>
      </c>
      <c r="D37" s="1" t="s">
        <v>3</v>
      </c>
      <c r="E37" s="1">
        <v>0.22</v>
      </c>
      <c r="F37" s="1">
        <f t="shared" si="2"/>
        <v>1.224</v>
      </c>
      <c r="G37" s="2">
        <f t="shared" si="1"/>
        <v>1.0115702479338844</v>
      </c>
      <c r="H37" s="29" t="s">
        <v>8639</v>
      </c>
      <c r="I37" s="29" t="s">
        <v>8</v>
      </c>
      <c r="J37" s="28" t="s">
        <v>9</v>
      </c>
    </row>
    <row r="38" spans="2:10" x14ac:dyDescent="0.25">
      <c r="B38" s="1" t="s">
        <v>1017</v>
      </c>
      <c r="C38" s="1" t="s">
        <v>1016</v>
      </c>
      <c r="D38" s="1" t="s">
        <v>3</v>
      </c>
      <c r="E38" s="1">
        <v>0.22</v>
      </c>
      <c r="F38" s="1">
        <f t="shared" si="2"/>
        <v>1.224</v>
      </c>
      <c r="G38" s="2">
        <f t="shared" si="1"/>
        <v>1.0115702479338844</v>
      </c>
      <c r="H38" s="29" t="s">
        <v>8663</v>
      </c>
      <c r="I38" s="29" t="s">
        <v>1015</v>
      </c>
      <c r="J38" s="28" t="s">
        <v>1013</v>
      </c>
    </row>
    <row r="39" spans="2:10" x14ac:dyDescent="0.25">
      <c r="B39" s="1" t="s">
        <v>992</v>
      </c>
      <c r="C39" s="1" t="s">
        <v>991</v>
      </c>
      <c r="D39" s="1" t="s">
        <v>3</v>
      </c>
      <c r="E39" s="1">
        <v>0.22</v>
      </c>
      <c r="F39" s="1">
        <f t="shared" si="2"/>
        <v>1.224</v>
      </c>
      <c r="G39" s="2">
        <f t="shared" si="1"/>
        <v>1.0115702479338844</v>
      </c>
      <c r="H39" s="29" t="s">
        <v>8664</v>
      </c>
      <c r="I39" s="29" t="s">
        <v>990</v>
      </c>
      <c r="J39" s="28" t="s">
        <v>983</v>
      </c>
    </row>
    <row r="40" spans="2:10" x14ac:dyDescent="0.25">
      <c r="B40" s="1" t="s">
        <v>8645</v>
      </c>
      <c r="C40" s="1" t="s">
        <v>8646</v>
      </c>
      <c r="D40" s="1" t="s">
        <v>3</v>
      </c>
      <c r="E40" s="1">
        <v>0.22</v>
      </c>
      <c r="F40" s="1">
        <f t="shared" si="2"/>
        <v>1.224</v>
      </c>
      <c r="G40" s="2">
        <f t="shared" si="1"/>
        <v>1.0115702479338844</v>
      </c>
      <c r="H40" s="29" t="s">
        <v>8665</v>
      </c>
      <c r="I40" s="29" t="s">
        <v>8685</v>
      </c>
      <c r="J40" s="28" t="s">
        <v>866</v>
      </c>
    </row>
    <row r="41" spans="2:10" x14ac:dyDescent="0.25">
      <c r="B41" s="1" t="s">
        <v>4268</v>
      </c>
      <c r="C41" s="1" t="s">
        <v>4267</v>
      </c>
      <c r="D41" s="1" t="s">
        <v>3</v>
      </c>
      <c r="E41" s="1">
        <v>0.22</v>
      </c>
      <c r="F41" s="1">
        <f t="shared" si="2"/>
        <v>1.224</v>
      </c>
      <c r="G41" s="2">
        <f t="shared" si="1"/>
        <v>1.0115702479338844</v>
      </c>
      <c r="H41" s="29" t="s">
        <v>8666</v>
      </c>
      <c r="I41" s="29" t="s">
        <v>16</v>
      </c>
      <c r="J41" s="28" t="s">
        <v>16</v>
      </c>
    </row>
    <row r="42" spans="2:10" x14ac:dyDescent="0.25">
      <c r="B42" s="1" t="s">
        <v>72</v>
      </c>
      <c r="C42" s="1" t="s">
        <v>73</v>
      </c>
      <c r="D42" s="1" t="s">
        <v>3</v>
      </c>
      <c r="E42" s="1">
        <v>0.22</v>
      </c>
      <c r="F42" s="1">
        <f t="shared" si="2"/>
        <v>1.224</v>
      </c>
      <c r="G42" s="2">
        <f t="shared" si="1"/>
        <v>1.0115702479338844</v>
      </c>
      <c r="H42" s="29" t="s">
        <v>8667</v>
      </c>
      <c r="I42" s="29" t="s">
        <v>17</v>
      </c>
      <c r="J42" s="28" t="s">
        <v>16</v>
      </c>
    </row>
    <row r="43" spans="2:10" x14ac:dyDescent="0.25">
      <c r="B43" s="1" t="s">
        <v>702</v>
      </c>
      <c r="C43" s="1" t="s">
        <v>701</v>
      </c>
      <c r="D43" s="1" t="s">
        <v>3</v>
      </c>
      <c r="E43" s="1">
        <v>0.22</v>
      </c>
      <c r="F43" s="1">
        <f t="shared" si="2"/>
        <v>1.224</v>
      </c>
      <c r="G43" s="2">
        <f t="shared" si="1"/>
        <v>1.0115702479338844</v>
      </c>
      <c r="H43" s="29" t="s">
        <v>8668</v>
      </c>
      <c r="I43" s="29" t="s">
        <v>676</v>
      </c>
      <c r="J43" s="28" t="s">
        <v>666</v>
      </c>
    </row>
    <row r="44" spans="2:10" x14ac:dyDescent="0.25">
      <c r="B44" s="1" t="s">
        <v>702</v>
      </c>
      <c r="C44" s="1" t="s">
        <v>3868</v>
      </c>
      <c r="D44" s="1" t="s">
        <v>3</v>
      </c>
      <c r="E44" s="1">
        <v>0.22</v>
      </c>
      <c r="F44" s="1">
        <f t="shared" si="2"/>
        <v>1.224</v>
      </c>
      <c r="G44" s="2">
        <f t="shared" si="1"/>
        <v>1.0115702479338844</v>
      </c>
      <c r="H44" s="29" t="s">
        <v>8668</v>
      </c>
      <c r="I44" s="29" t="s">
        <v>676</v>
      </c>
      <c r="J44" s="28" t="s">
        <v>666</v>
      </c>
    </row>
    <row r="45" spans="2:10" x14ac:dyDescent="0.25">
      <c r="B45" s="1" t="s">
        <v>694</v>
      </c>
      <c r="C45" s="1" t="s">
        <v>693</v>
      </c>
      <c r="D45" s="1" t="s">
        <v>3</v>
      </c>
      <c r="E45" s="1">
        <v>0.22</v>
      </c>
      <c r="F45" s="1">
        <f t="shared" si="2"/>
        <v>1.224</v>
      </c>
      <c r="G45" s="2">
        <f t="shared" si="1"/>
        <v>1.0115702479338844</v>
      </c>
      <c r="H45" s="29" t="s">
        <v>8669</v>
      </c>
      <c r="I45" s="29" t="s">
        <v>676</v>
      </c>
      <c r="J45" s="28" t="s">
        <v>666</v>
      </c>
    </row>
    <row r="46" spans="2:10" x14ac:dyDescent="0.25">
      <c r="B46" s="1" t="s">
        <v>118</v>
      </c>
      <c r="C46" s="1" t="s">
        <v>117</v>
      </c>
      <c r="D46" s="1" t="s">
        <v>3</v>
      </c>
      <c r="E46" s="1">
        <v>0.22</v>
      </c>
      <c r="F46" s="1">
        <f t="shared" si="2"/>
        <v>1.224</v>
      </c>
      <c r="G46" s="2">
        <f t="shared" si="1"/>
        <v>1.0115702479338844</v>
      </c>
      <c r="H46" s="29" t="s">
        <v>8670</v>
      </c>
      <c r="I46" s="29" t="s">
        <v>5</v>
      </c>
      <c r="J46" s="28" t="s">
        <v>5</v>
      </c>
    </row>
    <row r="47" spans="2:10" x14ac:dyDescent="0.25">
      <c r="B47" s="1" t="s">
        <v>110</v>
      </c>
      <c r="C47" s="1" t="s">
        <v>109</v>
      </c>
      <c r="D47" s="1" t="s">
        <v>3</v>
      </c>
      <c r="E47" s="1">
        <v>0.22</v>
      </c>
      <c r="F47" s="1">
        <f t="shared" si="2"/>
        <v>1.224</v>
      </c>
      <c r="G47" s="2">
        <f t="shared" si="1"/>
        <v>1.0115702479338844</v>
      </c>
      <c r="H47" s="29" t="s">
        <v>8671</v>
      </c>
      <c r="I47" s="29" t="s">
        <v>108</v>
      </c>
      <c r="J47" s="28" t="s">
        <v>5</v>
      </c>
    </row>
    <row r="48" spans="2:10" x14ac:dyDescent="0.25">
      <c r="B48" s="1" t="s">
        <v>78</v>
      </c>
      <c r="C48" s="1" t="s">
        <v>79</v>
      </c>
      <c r="D48" s="1" t="s">
        <v>3</v>
      </c>
      <c r="E48" s="1">
        <v>0.22</v>
      </c>
      <c r="F48" s="1">
        <f t="shared" si="2"/>
        <v>1.224</v>
      </c>
      <c r="G48" s="2">
        <f t="shared" si="1"/>
        <v>1.0115702479338844</v>
      </c>
      <c r="H48" s="29" t="s">
        <v>8640</v>
      </c>
      <c r="I48" s="29" t="s">
        <v>4</v>
      </c>
      <c r="J48" s="28" t="s">
        <v>5</v>
      </c>
    </row>
    <row r="49" spans="2:10" x14ac:dyDescent="0.25">
      <c r="B49" s="1" t="s">
        <v>3841</v>
      </c>
      <c r="C49" s="1" t="s">
        <v>3840</v>
      </c>
      <c r="D49" s="1" t="s">
        <v>3</v>
      </c>
      <c r="E49" s="1">
        <v>0.22</v>
      </c>
      <c r="F49" s="1">
        <f t="shared" si="2"/>
        <v>1.224</v>
      </c>
      <c r="G49" s="2">
        <f t="shared" si="1"/>
        <v>1.0115702479338844</v>
      </c>
      <c r="H49" s="29" t="s">
        <v>8672</v>
      </c>
      <c r="I49" s="29" t="s">
        <v>8686</v>
      </c>
      <c r="J49" s="28" t="s">
        <v>666</v>
      </c>
    </row>
    <row r="50" spans="2:10" x14ac:dyDescent="0.25">
      <c r="B50" s="1" t="s">
        <v>3838</v>
      </c>
      <c r="C50" s="1" t="s">
        <v>3837</v>
      </c>
      <c r="D50" s="1" t="s">
        <v>3</v>
      </c>
      <c r="E50" s="1">
        <v>0.22</v>
      </c>
      <c r="F50" s="1">
        <f t="shared" si="2"/>
        <v>1.224</v>
      </c>
      <c r="G50" s="2">
        <f t="shared" si="1"/>
        <v>1.0115702479338844</v>
      </c>
      <c r="H50" s="29" t="s">
        <v>8672</v>
      </c>
      <c r="I50" s="29" t="s">
        <v>8686</v>
      </c>
      <c r="J50" s="28" t="s">
        <v>666</v>
      </c>
    </row>
    <row r="51" spans="2:10" x14ac:dyDescent="0.25">
      <c r="B51" s="1" t="s">
        <v>7386</v>
      </c>
      <c r="C51" s="1" t="s">
        <v>7387</v>
      </c>
      <c r="D51" s="1" t="s">
        <v>3</v>
      </c>
      <c r="E51" s="1">
        <v>0.22</v>
      </c>
      <c r="F51" s="1">
        <f t="shared" si="2"/>
        <v>1.224</v>
      </c>
      <c r="G51" s="2">
        <f t="shared" si="1"/>
        <v>1.0115702479338844</v>
      </c>
      <c r="H51" s="29" t="s">
        <v>8673</v>
      </c>
      <c r="I51" s="29" t="s">
        <v>7</v>
      </c>
      <c r="J51" s="28" t="s">
        <v>7</v>
      </c>
    </row>
    <row r="52" spans="2:10" x14ac:dyDescent="0.25">
      <c r="B52" s="1" t="s">
        <v>8545</v>
      </c>
      <c r="C52" s="1" t="s">
        <v>8546</v>
      </c>
      <c r="D52" s="1" t="s">
        <v>3</v>
      </c>
      <c r="E52" s="1">
        <v>0.22</v>
      </c>
      <c r="F52" s="1">
        <f t="shared" si="2"/>
        <v>1.224</v>
      </c>
      <c r="G52" s="2">
        <f t="shared" si="1"/>
        <v>1.0115702479338844</v>
      </c>
      <c r="H52" s="29" t="s">
        <v>8674</v>
      </c>
      <c r="I52" s="29" t="s">
        <v>8548</v>
      </c>
      <c r="J52" s="28" t="s">
        <v>205</v>
      </c>
    </row>
    <row r="53" spans="2:10" x14ac:dyDescent="0.25">
      <c r="B53" s="1" t="s">
        <v>3971</v>
      </c>
      <c r="C53" s="1" t="s">
        <v>3970</v>
      </c>
      <c r="D53" s="1" t="s">
        <v>3</v>
      </c>
      <c r="E53" s="1">
        <v>0.22</v>
      </c>
      <c r="F53" s="1">
        <f t="shared" si="2"/>
        <v>1.224</v>
      </c>
      <c r="G53" s="2">
        <f t="shared" si="1"/>
        <v>1.0115702479338844</v>
      </c>
      <c r="H53" s="29" t="s">
        <v>8675</v>
      </c>
      <c r="I53" s="29" t="s">
        <v>8687</v>
      </c>
      <c r="J53" s="28" t="s">
        <v>666</v>
      </c>
    </row>
    <row r="54" spans="2:10" x14ac:dyDescent="0.25">
      <c r="B54" s="1" t="s">
        <v>75</v>
      </c>
      <c r="C54" s="1" t="s">
        <v>76</v>
      </c>
      <c r="D54" s="1" t="s">
        <v>3</v>
      </c>
      <c r="E54" s="1">
        <v>0.22</v>
      </c>
      <c r="F54" s="1">
        <f t="shared" si="2"/>
        <v>1.224</v>
      </c>
      <c r="G54" s="2">
        <f t="shared" si="1"/>
        <v>1.0115702479338844</v>
      </c>
      <c r="H54" s="29" t="s">
        <v>8676</v>
      </c>
      <c r="I54" s="29" t="s">
        <v>12</v>
      </c>
      <c r="J54" s="28" t="s">
        <v>13</v>
      </c>
    </row>
    <row r="55" spans="2:10" x14ac:dyDescent="0.25">
      <c r="B55" s="1" t="s">
        <v>3976</v>
      </c>
      <c r="C55" s="1" t="s">
        <v>3975</v>
      </c>
      <c r="D55" s="1" t="s">
        <v>3</v>
      </c>
      <c r="E55" s="1">
        <v>0.22</v>
      </c>
      <c r="F55" s="1">
        <f t="shared" si="2"/>
        <v>1.224</v>
      </c>
      <c r="G55" s="2">
        <f t="shared" si="1"/>
        <v>1.0115702479338844</v>
      </c>
      <c r="H55" s="29" t="s">
        <v>8677</v>
      </c>
      <c r="I55" s="29" t="s">
        <v>3974</v>
      </c>
      <c r="J55" s="28" t="s">
        <v>666</v>
      </c>
    </row>
    <row r="56" spans="2:10" x14ac:dyDescent="0.25">
      <c r="B56" s="1" t="s">
        <v>3961</v>
      </c>
      <c r="C56" s="1" t="s">
        <v>3960</v>
      </c>
      <c r="D56" s="1" t="s">
        <v>3</v>
      </c>
      <c r="E56" s="1">
        <v>0.22</v>
      </c>
      <c r="F56" s="1">
        <f t="shared" si="2"/>
        <v>1.224</v>
      </c>
      <c r="G56" s="2">
        <f t="shared" si="1"/>
        <v>1.0115702479338844</v>
      </c>
      <c r="H56" s="29" t="s">
        <v>8678</v>
      </c>
      <c r="I56" s="29" t="s">
        <v>3959</v>
      </c>
      <c r="J56" s="28" t="s">
        <v>666</v>
      </c>
    </row>
    <row r="57" spans="2:10" x14ac:dyDescent="0.25">
      <c r="B57" s="1" t="s">
        <v>3964</v>
      </c>
      <c r="C57" s="1" t="s">
        <v>3963</v>
      </c>
      <c r="D57" s="1" t="s">
        <v>3</v>
      </c>
      <c r="E57" s="1">
        <v>0.22</v>
      </c>
      <c r="F57" s="1">
        <f t="shared" si="2"/>
        <v>1.224</v>
      </c>
      <c r="G57" s="2">
        <f t="shared" si="1"/>
        <v>1.0115702479338844</v>
      </c>
      <c r="H57" s="29" t="s">
        <v>8679</v>
      </c>
      <c r="I57" s="29" t="s">
        <v>3959</v>
      </c>
      <c r="J57" s="28" t="s">
        <v>666</v>
      </c>
    </row>
    <row r="58" spans="2:10" x14ac:dyDescent="0.25">
      <c r="B58" s="1" t="s">
        <v>2912</v>
      </c>
      <c r="C58" s="1" t="s">
        <v>2911</v>
      </c>
      <c r="D58" s="1" t="s">
        <v>3</v>
      </c>
      <c r="E58" s="1">
        <v>0.22</v>
      </c>
      <c r="F58" s="1">
        <f t="shared" si="2"/>
        <v>1.224</v>
      </c>
      <c r="G58" s="2">
        <f t="shared" si="1"/>
        <v>1.0115702479338844</v>
      </c>
      <c r="H58" s="29" t="s">
        <v>8680</v>
      </c>
      <c r="I58" s="29" t="s">
        <v>8688</v>
      </c>
      <c r="J58" s="28" t="s">
        <v>293</v>
      </c>
    </row>
    <row r="59" spans="2:10" x14ac:dyDescent="0.25">
      <c r="B59" s="1" t="s">
        <v>4011</v>
      </c>
      <c r="C59" s="1" t="s">
        <v>4010</v>
      </c>
      <c r="D59" s="1" t="s">
        <v>3</v>
      </c>
      <c r="E59" s="1">
        <v>0.22</v>
      </c>
      <c r="F59" s="1">
        <f t="shared" si="2"/>
        <v>1.224</v>
      </c>
      <c r="G59" s="2">
        <f t="shared" si="1"/>
        <v>1.0115702479338844</v>
      </c>
      <c r="H59" s="29" t="s">
        <v>8681</v>
      </c>
      <c r="I59" s="29" t="s">
        <v>4007</v>
      </c>
      <c r="J59" s="28" t="s">
        <v>666</v>
      </c>
    </row>
    <row r="60" spans="2:10" x14ac:dyDescent="0.25">
      <c r="B60" s="1" t="s">
        <v>4009</v>
      </c>
      <c r="C60" s="1" t="s">
        <v>4008</v>
      </c>
      <c r="D60" s="1" t="s">
        <v>3</v>
      </c>
      <c r="E60" s="1">
        <v>0.22</v>
      </c>
      <c r="F60" s="1">
        <f t="shared" si="2"/>
        <v>1.224</v>
      </c>
      <c r="G60" s="2">
        <f t="shared" si="1"/>
        <v>1.0115702479338844</v>
      </c>
      <c r="H60" s="29" t="s">
        <v>8682</v>
      </c>
      <c r="I60" s="29" t="s">
        <v>4007</v>
      </c>
      <c r="J60" s="28" t="s">
        <v>666</v>
      </c>
    </row>
    <row r="61" spans="2:10" x14ac:dyDescent="0.25">
      <c r="B61" s="1" t="s">
        <v>3216</v>
      </c>
      <c r="C61" s="1" t="s">
        <v>3215</v>
      </c>
      <c r="D61" s="1" t="s">
        <v>3</v>
      </c>
      <c r="E61" s="1">
        <v>0.22</v>
      </c>
      <c r="F61" s="1">
        <f t="shared" si="2"/>
        <v>1.224</v>
      </c>
      <c r="G61" s="2">
        <f t="shared" si="1"/>
        <v>1.0115702479338844</v>
      </c>
      <c r="H61" s="29" t="s">
        <v>8683</v>
      </c>
      <c r="I61" s="29" t="s">
        <v>3211</v>
      </c>
      <c r="J61" s="28" t="s">
        <v>13</v>
      </c>
    </row>
    <row r="62" spans="2:10" x14ac:dyDescent="0.25">
      <c r="B62" s="1" t="s">
        <v>3195</v>
      </c>
      <c r="C62" s="1" t="s">
        <v>3194</v>
      </c>
      <c r="D62" s="1" t="s">
        <v>3</v>
      </c>
      <c r="E62" s="1">
        <v>0.22</v>
      </c>
      <c r="F62" s="1">
        <f t="shared" si="2"/>
        <v>1.224</v>
      </c>
      <c r="G62" s="2">
        <f t="shared" si="1"/>
        <v>1.0115702479338844</v>
      </c>
      <c r="H62" s="29" t="s">
        <v>8684</v>
      </c>
      <c r="I62" s="29" t="s">
        <v>3158</v>
      </c>
      <c r="J62" s="28" t="s">
        <v>13</v>
      </c>
    </row>
    <row r="63" spans="2:10" x14ac:dyDescent="0.25">
      <c r="B63" s="1">
        <v>22107</v>
      </c>
      <c r="C63" s="1" t="s">
        <v>8706</v>
      </c>
      <c r="D63" s="1" t="s">
        <v>3</v>
      </c>
      <c r="E63" s="1">
        <v>0.22</v>
      </c>
      <c r="F63" s="1">
        <f t="shared" si="2"/>
        <v>1.224</v>
      </c>
      <c r="G63" s="2">
        <f t="shared" si="1"/>
        <v>1.0115702479338844</v>
      </c>
      <c r="H63" s="28" t="s">
        <v>8707</v>
      </c>
      <c r="I63" s="28" t="s">
        <v>69</v>
      </c>
      <c r="J63" s="28" t="s">
        <v>71</v>
      </c>
    </row>
    <row r="64" spans="2:10" x14ac:dyDescent="0.25">
      <c r="B64" s="1">
        <v>20717</v>
      </c>
      <c r="C64" s="1" t="s">
        <v>8708</v>
      </c>
      <c r="D64" s="1" t="s">
        <v>3</v>
      </c>
      <c r="E64" s="1">
        <v>0.22</v>
      </c>
      <c r="F64" s="1">
        <f t="shared" si="2"/>
        <v>1.224</v>
      </c>
      <c r="G64" s="2">
        <f t="shared" si="1"/>
        <v>1.0115702479338844</v>
      </c>
      <c r="H64" s="28" t="s">
        <v>8709</v>
      </c>
      <c r="I64" s="28" t="s">
        <v>346</v>
      </c>
      <c r="J64" s="28" t="s">
        <v>13</v>
      </c>
    </row>
  </sheetData>
  <mergeCells count="1">
    <mergeCell ref="B9:D9"/>
  </mergeCells>
  <phoneticPr fontId="6" type="noConversion"/>
  <pageMargins left="0.7" right="0.7" top="0.75" bottom="0.75" header="0.3" footer="0.3"/>
  <ignoredErrors>
    <ignoredError sqref="F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C17CF-A074-4B0D-8DBE-81D1476D82C5}">
  <dimension ref="A1:K508"/>
  <sheetViews>
    <sheetView showGridLines="0" workbookViewId="0">
      <selection activeCell="E2" sqref="E2:K3"/>
    </sheetView>
  </sheetViews>
  <sheetFormatPr baseColWidth="10" defaultColWidth="8.25" defaultRowHeight="12.75" x14ac:dyDescent="0.2"/>
  <cols>
    <col min="1" max="1" width="9.25" style="9" bestFit="1" customWidth="1"/>
    <col min="2" max="2" width="14.625" style="9" customWidth="1"/>
    <col min="3" max="3" width="40.75" style="9" bestFit="1" customWidth="1"/>
    <col min="4" max="4" width="12.125" style="9" customWidth="1"/>
    <col min="5" max="5" width="12.75" style="9" customWidth="1"/>
    <col min="6" max="6" width="13.5" style="9" customWidth="1"/>
    <col min="7" max="7" width="10.5" style="9" customWidth="1"/>
    <col min="8" max="8" width="13.25" style="9" customWidth="1"/>
    <col min="9" max="9" width="10.125" style="9" bestFit="1" customWidth="1"/>
    <col min="10" max="10" width="10.875" style="9" customWidth="1"/>
    <col min="11" max="11" width="4.875" style="9" customWidth="1"/>
    <col min="12" max="12" width="2" style="9" customWidth="1"/>
    <col min="13" max="16384" width="8.25" style="9"/>
  </cols>
  <sheetData>
    <row r="1" spans="1:11" ht="18" customHeight="1" x14ac:dyDescent="0.2"/>
    <row r="2" spans="1:11" ht="93.4" customHeight="1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7.9" customHeight="1" x14ac:dyDescent="0.2">
      <c r="E3" s="45"/>
      <c r="F3" s="45"/>
      <c r="G3" s="45"/>
      <c r="H3" s="45"/>
      <c r="I3" s="45"/>
      <c r="J3" s="45"/>
      <c r="K3" s="45"/>
    </row>
    <row r="4" spans="1:11" ht="12.75" customHeight="1" x14ac:dyDescent="0.2"/>
    <row r="5" spans="1:11" ht="30" x14ac:dyDescent="0.2">
      <c r="A5" s="13" t="s">
        <v>6383</v>
      </c>
      <c r="B5" s="13" t="s">
        <v>6384</v>
      </c>
      <c r="C5" s="13" t="s">
        <v>6385</v>
      </c>
      <c r="D5" s="13" t="s">
        <v>6386</v>
      </c>
      <c r="E5" s="13" t="s">
        <v>1614</v>
      </c>
      <c r="F5" s="13" t="s">
        <v>2</v>
      </c>
      <c r="G5" s="13" t="s">
        <v>6387</v>
      </c>
      <c r="H5" s="14" t="s">
        <v>6388</v>
      </c>
      <c r="I5" s="14" t="s">
        <v>6389</v>
      </c>
      <c r="J5" s="14" t="s">
        <v>6390</v>
      </c>
      <c r="K5" s="15" t="s">
        <v>6391</v>
      </c>
    </row>
    <row r="6" spans="1:11" x14ac:dyDescent="0.2">
      <c r="A6" s="16" t="s">
        <v>1613</v>
      </c>
      <c r="B6" s="16" t="s">
        <v>1612</v>
      </c>
      <c r="C6" s="16" t="s">
        <v>6392</v>
      </c>
      <c r="D6" s="16" t="s">
        <v>1611</v>
      </c>
      <c r="E6" s="16" t="s">
        <v>1610</v>
      </c>
      <c r="F6" s="16" t="str">
        <f>VLOOKUP(A6,[1]RPV!A:J,5,0)</f>
        <v>ALAVA</v>
      </c>
      <c r="G6" s="16" t="s">
        <v>993</v>
      </c>
      <c r="H6" s="17" t="str">
        <f>VLOOKUP(Tabla_Consulta_desde_STAR2000[[#This Row],[CONCESIÓN]],[1]RPV!A:K,11,0)</f>
        <v>No</v>
      </c>
      <c r="I6" s="17">
        <f>IFERROR(VLOOKUP(A6,[1]RPV!A:I,9,0),"")</f>
        <v>42.852403000000002</v>
      </c>
      <c r="J6" s="17">
        <f>IFERROR(VLOOKUP(A6,[1]RPV!A:I,8,0),"")</f>
        <v>-2.7099679999999999</v>
      </c>
      <c r="K6" s="18" t="str">
        <f>HYPERLINK((CONCATENATE("http://maps.google.com?q=",SUBSTITUTE(VLOOKUP(A6,[1]RPV!A:I,9,0),",","."),",",SUBSTITUTE(VLOOKUP(A6,[1]RPV!A:I,8,0),",","."))),"ver en google map" )</f>
        <v>ver en google map</v>
      </c>
    </row>
    <row r="7" spans="1:11" x14ac:dyDescent="0.2">
      <c r="A7" s="16" t="s">
        <v>1595</v>
      </c>
      <c r="B7" s="16" t="s">
        <v>1594</v>
      </c>
      <c r="C7" s="16" t="s">
        <v>6393</v>
      </c>
      <c r="D7" s="16" t="s">
        <v>1593</v>
      </c>
      <c r="E7" s="16" t="s">
        <v>1592</v>
      </c>
      <c r="F7" s="16" t="str">
        <f>VLOOKUP(A7,[1]RPV!A:J,5,0)</f>
        <v>ALAVA</v>
      </c>
      <c r="G7" s="16" t="s">
        <v>1591</v>
      </c>
      <c r="H7" s="17" t="str">
        <f>VLOOKUP(Tabla_Consulta_desde_STAR2000[[#This Row],[CONCESIÓN]],[1]RPV!A:K,11,0)</f>
        <v>No</v>
      </c>
      <c r="I7" s="17">
        <f>IFERROR(VLOOKUP(A7,[1]RPV!A:I,9,0),"")</f>
        <v>42.961599</v>
      </c>
      <c r="J7" s="17">
        <f>IFERROR(VLOOKUP(A7,[1]RPV!A:I,8,0),"")</f>
        <v>-2.827998</v>
      </c>
      <c r="K7" s="18" t="str">
        <f>HYPERLINK((CONCATENATE("http://maps.google.com?q=",SUBSTITUTE(VLOOKUP(A7,[1]RPV!A:I,9,0),",","."),",",SUBSTITUTE(VLOOKUP(A7,[1]RPV!A:I,8,0),",","."))),"ver en google map" )</f>
        <v>ver en google map</v>
      </c>
    </row>
    <row r="8" spans="1:11" x14ac:dyDescent="0.2">
      <c r="A8" s="16" t="s">
        <v>1604</v>
      </c>
      <c r="B8" s="16" t="s">
        <v>1603</v>
      </c>
      <c r="C8" s="16" t="s">
        <v>6394</v>
      </c>
      <c r="D8" s="16" t="s">
        <v>1602</v>
      </c>
      <c r="E8" s="16" t="s">
        <v>1601</v>
      </c>
      <c r="F8" s="16" t="str">
        <f>VLOOKUP(A8,[1]RPV!A:J,5,0)</f>
        <v>ALAVA</v>
      </c>
      <c r="G8" s="16" t="s">
        <v>1600</v>
      </c>
      <c r="H8" s="17" t="str">
        <f>VLOOKUP(Tabla_Consulta_desde_STAR2000[[#This Row],[CONCESIÓN]],[1]RPV!A:K,11,0)</f>
        <v>No</v>
      </c>
      <c r="I8" s="17">
        <f>IFERROR(VLOOKUP(A8,[1]RPV!A:I,9,0),"")</f>
        <v>42.818944000000002</v>
      </c>
      <c r="J8" s="17">
        <f>IFERROR(VLOOKUP(A8,[1]RPV!A:I,8,0),"")</f>
        <v>-2.7786940000000002</v>
      </c>
      <c r="K8" s="18" t="str">
        <f>HYPERLINK((CONCATENATE("http://maps.google.com?q=",SUBSTITUTE(VLOOKUP(A8,[1]RPV!A:I,9,0),",","."),",",SUBSTITUTE(VLOOKUP(A8,[1]RPV!A:I,8,0),",","."))),"ver en google map" )</f>
        <v>ver en google map</v>
      </c>
    </row>
    <row r="9" spans="1:11" x14ac:dyDescent="0.2">
      <c r="A9" s="16" t="s">
        <v>1599</v>
      </c>
      <c r="B9" s="16" t="s">
        <v>1598</v>
      </c>
      <c r="C9" s="16" t="s">
        <v>6395</v>
      </c>
      <c r="D9" s="16" t="s">
        <v>6396</v>
      </c>
      <c r="E9" s="16" t="s">
        <v>1597</v>
      </c>
      <c r="F9" s="16" t="str">
        <f>VLOOKUP(A9,[1]RPV!A:J,5,0)</f>
        <v>ALAVA</v>
      </c>
      <c r="G9" s="16" t="s">
        <v>1596</v>
      </c>
      <c r="H9" s="17" t="str">
        <f>VLOOKUP(Tabla_Consulta_desde_STAR2000[[#This Row],[CONCESIÓN]],[1]RPV!A:K,11,0)</f>
        <v>Si</v>
      </c>
      <c r="I9" s="17">
        <f>IFERROR(VLOOKUP(A9,[1]RPV!A:I,9,0),"")</f>
        <v>42.863582999999998</v>
      </c>
      <c r="J9" s="17">
        <f>IFERROR(VLOOKUP(A9,[1]RPV!A:I,8,0),"")</f>
        <v>-2.3240829999999999</v>
      </c>
      <c r="K9" s="18" t="str">
        <f>HYPERLINK((CONCATENATE("http://maps.google.com?q=",SUBSTITUTE(VLOOKUP(A9,[1]RPV!A:I,9,0),",","."),",",SUBSTITUTE(VLOOKUP(A9,[1]RPV!A:I,8,0),",","."))),"ver en google map" )</f>
        <v>ver en google map</v>
      </c>
    </row>
    <row r="10" spans="1:11" x14ac:dyDescent="0.2">
      <c r="A10" s="16" t="s">
        <v>1609</v>
      </c>
      <c r="B10" s="16" t="s">
        <v>1608</v>
      </c>
      <c r="C10" s="16" t="s">
        <v>6397</v>
      </c>
      <c r="D10" s="16" t="s">
        <v>1607</v>
      </c>
      <c r="E10" s="16" t="s">
        <v>1606</v>
      </c>
      <c r="F10" s="16" t="str">
        <f>VLOOKUP(A10,[1]RPV!A:J,5,0)</f>
        <v>ALAVA</v>
      </c>
      <c r="G10" s="16" t="s">
        <v>1605</v>
      </c>
      <c r="H10" s="17" t="str">
        <f>VLOOKUP(Tabla_Consulta_desde_STAR2000[[#This Row],[CONCESIÓN]],[1]RPV!A:K,11,0)</f>
        <v>No</v>
      </c>
      <c r="I10" s="17">
        <f>IFERROR(VLOOKUP(A10,[1]RPV!A:I,9,0),"")</f>
        <v>42.940907000000003</v>
      </c>
      <c r="J10" s="17">
        <f>IFERROR(VLOOKUP(A10,[1]RPV!A:I,8,0),"")</f>
        <v>-2.6399789999999999</v>
      </c>
      <c r="K10" s="18" t="str">
        <f>HYPERLINK((CONCATENATE("http://maps.google.com?q=",SUBSTITUTE(VLOOKUP(A10,[1]RPV!A:I,9,0),",","."),",",SUBSTITUTE(VLOOKUP(A10,[1]RPV!A:I,8,0),",","."))),"ver en google map" )</f>
        <v>ver en google map</v>
      </c>
    </row>
    <row r="11" spans="1:11" x14ac:dyDescent="0.2">
      <c r="A11" s="16" t="s">
        <v>1589</v>
      </c>
      <c r="B11" s="16" t="s">
        <v>1588</v>
      </c>
      <c r="C11" s="16" t="s">
        <v>6398</v>
      </c>
      <c r="D11" s="16" t="s">
        <v>1543</v>
      </c>
      <c r="E11" s="16" t="s">
        <v>1587</v>
      </c>
      <c r="F11" s="16" t="str">
        <f>VLOOKUP(A11,[1]RPV!A:J,5,0)</f>
        <v>ALBACETE</v>
      </c>
      <c r="G11" s="16" t="s">
        <v>1586</v>
      </c>
      <c r="H11" s="17" t="str">
        <f>VLOOKUP(Tabla_Consulta_desde_STAR2000[[#This Row],[CONCESIÓN]],[1]RPV!A:K,11,0)</f>
        <v>No</v>
      </c>
      <c r="I11" s="17">
        <f>IFERROR(VLOOKUP(A11,[1]RPV!A:I,9,0),"")</f>
        <v>38.970174999999998</v>
      </c>
      <c r="J11" s="17">
        <f>IFERROR(VLOOKUP(A11,[1]RPV!A:I,8,0),"")</f>
        <v>-1.9197599999999999</v>
      </c>
      <c r="K11" s="18" t="str">
        <f>HYPERLINK((CONCATENATE("http://maps.google.com?q=",SUBSTITUTE(VLOOKUP(A11,[1]RPV!A:I,9,0),",","."),",",SUBSTITUTE(VLOOKUP(A11,[1]RPV!A:I,8,0),",","."))),"ver en google map" )</f>
        <v>ver en google map</v>
      </c>
    </row>
    <row r="12" spans="1:11" x14ac:dyDescent="0.2">
      <c r="A12" s="16" t="s">
        <v>1551</v>
      </c>
      <c r="B12" s="16" t="s">
        <v>1550</v>
      </c>
      <c r="C12" s="16" t="s">
        <v>6399</v>
      </c>
      <c r="D12" s="16" t="s">
        <v>1543</v>
      </c>
      <c r="E12" s="16" t="s">
        <v>1549</v>
      </c>
      <c r="F12" s="16" t="str">
        <f>VLOOKUP(A12,[1]RPV!A:J,5,0)</f>
        <v>ALBACETE</v>
      </c>
      <c r="G12" s="16" t="s">
        <v>1548</v>
      </c>
      <c r="H12" s="17" t="str">
        <f>VLOOKUP(Tabla_Consulta_desde_STAR2000[[#This Row],[CONCESIÓN]],[1]RPV!A:K,11,0)</f>
        <v>No</v>
      </c>
      <c r="I12" s="17">
        <f>IFERROR(VLOOKUP(A12,[1]RPV!A:I,9,0),"")</f>
        <v>38.984107999999999</v>
      </c>
      <c r="J12" s="17">
        <f>IFERROR(VLOOKUP(A12,[1]RPV!A:I,8,0),"")</f>
        <v>-1.8474809999999999</v>
      </c>
      <c r="K12" s="18" t="str">
        <f>HYPERLINK((CONCATENATE("http://maps.google.com?q=",SUBSTITUTE(VLOOKUP(A12,[1]RPV!A:I,9,0),",","."),",",SUBSTITUTE(VLOOKUP(A12,[1]RPV!A:I,8,0),",","."))),"ver en google map" )</f>
        <v>ver en google map</v>
      </c>
    </row>
    <row r="13" spans="1:11" ht="13.15" customHeight="1" x14ac:dyDescent="0.2">
      <c r="A13" s="16" t="s">
        <v>1572</v>
      </c>
      <c r="B13" s="16" t="s">
        <v>1571</v>
      </c>
      <c r="C13" s="16" t="s">
        <v>6400</v>
      </c>
      <c r="D13" s="16" t="s">
        <v>1543</v>
      </c>
      <c r="E13" s="16" t="s">
        <v>1570</v>
      </c>
      <c r="F13" s="16" t="str">
        <f>VLOOKUP(A13,[1]RPV!A:J,5,0)</f>
        <v>ALBACETE</v>
      </c>
      <c r="G13" s="16" t="s">
        <v>1569</v>
      </c>
      <c r="H13" s="17" t="str">
        <f>VLOOKUP(Tabla_Consulta_desde_STAR2000[[#This Row],[CONCESIÓN]],[1]RPV!A:K,11,0)</f>
        <v>No</v>
      </c>
      <c r="I13" s="17">
        <f>IFERROR(VLOOKUP(A13,[1]RPV!A:I,9,0),"")</f>
        <v>39.015408000000001</v>
      </c>
      <c r="J13" s="17">
        <f>IFERROR(VLOOKUP(A13,[1]RPV!A:I,8,0),"")</f>
        <v>-1.8715520000000001</v>
      </c>
      <c r="K13" s="18" t="str">
        <f>HYPERLINK((CONCATENATE("http://maps.google.com?q=",SUBSTITUTE(VLOOKUP(A13,[1]RPV!A:I,9,0),",","."),",",SUBSTITUTE(VLOOKUP(A13,[1]RPV!A:I,8,0),",","."))),"ver en google map" )</f>
        <v>ver en google map</v>
      </c>
    </row>
    <row r="14" spans="1:11" x14ac:dyDescent="0.2">
      <c r="A14" s="16" t="s">
        <v>1563</v>
      </c>
      <c r="B14" s="16" t="s">
        <v>1562</v>
      </c>
      <c r="C14" s="16" t="s">
        <v>6401</v>
      </c>
      <c r="D14" s="16" t="s">
        <v>1543</v>
      </c>
      <c r="E14" s="16" t="s">
        <v>1561</v>
      </c>
      <c r="F14" s="16" t="str">
        <f>VLOOKUP(A14,[1]RPV!A:J,5,0)</f>
        <v>ALBACETE</v>
      </c>
      <c r="G14" s="16" t="s">
        <v>1560</v>
      </c>
      <c r="H14" s="17" t="str">
        <f>VLOOKUP(Tabla_Consulta_desde_STAR2000[[#This Row],[CONCESIÓN]],[1]RPV!A:K,11,0)</f>
        <v>No</v>
      </c>
      <c r="I14" s="17">
        <f>IFERROR(VLOOKUP(A14,[1]RPV!A:I,9,0),"")</f>
        <v>39.060586000000001</v>
      </c>
      <c r="J14" s="17">
        <f>IFERROR(VLOOKUP(A14,[1]RPV!A:I,8,0),"")</f>
        <v>-1.9330579999999999</v>
      </c>
      <c r="K14" s="18" t="str">
        <f>HYPERLINK((CONCATENATE("http://maps.google.com?q=",SUBSTITUTE(VLOOKUP(A14,[1]RPV!A:I,9,0),",","."),",",SUBSTITUTE(VLOOKUP(A14,[1]RPV!A:I,8,0),",","."))),"ver en google map" )</f>
        <v>ver en google map</v>
      </c>
    </row>
    <row r="15" spans="1:11" x14ac:dyDescent="0.2">
      <c r="A15" s="16" t="s">
        <v>1574</v>
      </c>
      <c r="B15" s="16" t="s">
        <v>1573</v>
      </c>
      <c r="C15" s="16" t="s">
        <v>6402</v>
      </c>
      <c r="D15" s="16" t="s">
        <v>1543</v>
      </c>
      <c r="E15" s="16" t="s">
        <v>1561</v>
      </c>
      <c r="F15" s="16" t="str">
        <f>VLOOKUP(A15,[1]RPV!A:J,5,0)</f>
        <v>ALBACETE</v>
      </c>
      <c r="G15" s="16" t="s">
        <v>1560</v>
      </c>
      <c r="H15" s="17" t="str">
        <f>VLOOKUP(Tabla_Consulta_desde_STAR2000[[#This Row],[CONCESIÓN]],[1]RPV!A:K,11,0)</f>
        <v>No</v>
      </c>
      <c r="I15" s="17">
        <f>IFERROR(VLOOKUP(A15,[1]RPV!A:I,9,0),"")</f>
        <v>39.059806000000002</v>
      </c>
      <c r="J15" s="17">
        <f>IFERROR(VLOOKUP(A15,[1]RPV!A:I,8,0),"")</f>
        <v>-1.9332499999999999</v>
      </c>
      <c r="K15" s="18" t="str">
        <f>HYPERLINK((CONCATENATE("http://maps.google.com?q=",SUBSTITUTE(VLOOKUP(A15,[1]RPV!A:I,9,0),",","."),",",SUBSTITUTE(VLOOKUP(A15,[1]RPV!A:I,8,0),",","."))),"ver en google map" )</f>
        <v>ver en google map</v>
      </c>
    </row>
    <row r="16" spans="1:11" x14ac:dyDescent="0.2">
      <c r="A16" s="16" t="s">
        <v>1568</v>
      </c>
      <c r="B16" s="16" t="s">
        <v>1567</v>
      </c>
      <c r="C16" s="16" t="s">
        <v>6403</v>
      </c>
      <c r="D16" s="16" t="s">
        <v>1566</v>
      </c>
      <c r="E16" s="16" t="s">
        <v>1565</v>
      </c>
      <c r="F16" s="16" t="str">
        <f>VLOOKUP(A16,[1]RPV!A:J,5,0)</f>
        <v>ALBACETE</v>
      </c>
      <c r="G16" s="16" t="s">
        <v>1564</v>
      </c>
      <c r="H16" s="17" t="str">
        <f>VLOOKUP(Tabla_Consulta_desde_STAR2000[[#This Row],[CONCESIÓN]],[1]RPV!A:K,11,0)</f>
        <v>Si</v>
      </c>
      <c r="I16" s="17">
        <f>IFERROR(VLOOKUP(A16,[1]RPV!A:I,9,0),"")</f>
        <v>38.646925000000003</v>
      </c>
      <c r="J16" s="17">
        <f>IFERROR(VLOOKUP(A16,[1]RPV!A:I,8,0),"")</f>
        <v>-1.9791479999999999</v>
      </c>
      <c r="K16" s="18" t="str">
        <f>HYPERLINK((CONCATENATE("http://maps.google.com?q=",SUBSTITUTE(VLOOKUP(A16,[1]RPV!A:I,9,0),",","."),",",SUBSTITUTE(VLOOKUP(A16,[1]RPV!A:I,8,0),",","."))),"ver en google map" )</f>
        <v>ver en google map</v>
      </c>
    </row>
    <row r="17" spans="1:11" x14ac:dyDescent="0.2">
      <c r="A17" s="16" t="s">
        <v>1559</v>
      </c>
      <c r="B17" s="16" t="s">
        <v>1558</v>
      </c>
      <c r="C17" s="16" t="s">
        <v>6404</v>
      </c>
      <c r="D17" s="16" t="s">
        <v>1557</v>
      </c>
      <c r="E17" s="16" t="s">
        <v>1556</v>
      </c>
      <c r="F17" s="16" t="str">
        <f>VLOOKUP(A17,[1]RPV!A:J,5,0)</f>
        <v>ALBACETE</v>
      </c>
      <c r="G17" s="16" t="s">
        <v>1555</v>
      </c>
      <c r="H17" s="17" t="str">
        <f>VLOOKUP(Tabla_Consulta_desde_STAR2000[[#This Row],[CONCESIÓN]],[1]RPV!A:K,11,0)</f>
        <v>No</v>
      </c>
      <c r="I17" s="17">
        <f>IFERROR(VLOOKUP(A17,[1]RPV!A:I,9,0),"")</f>
        <v>39.238092999999999</v>
      </c>
      <c r="J17" s="17">
        <f>IFERROR(VLOOKUP(A17,[1]RPV!A:I,8,0),"")</f>
        <v>-1.635329</v>
      </c>
      <c r="K17" s="18" t="str">
        <f>HYPERLINK((CONCATENATE("http://maps.google.com?q=",SUBSTITUTE(VLOOKUP(A17,[1]RPV!A:I,9,0),",","."),",",SUBSTITUTE(VLOOKUP(A17,[1]RPV!A:I,8,0),",","."))),"ver en google map" )</f>
        <v>ver en google map</v>
      </c>
    </row>
    <row r="18" spans="1:11" x14ac:dyDescent="0.2">
      <c r="A18" s="16" t="s">
        <v>1547</v>
      </c>
      <c r="B18" s="16" t="s">
        <v>1546</v>
      </c>
      <c r="C18" s="16" t="s">
        <v>6405</v>
      </c>
      <c r="D18" s="16" t="s">
        <v>1545</v>
      </c>
      <c r="E18" s="16" t="s">
        <v>1544</v>
      </c>
      <c r="F18" s="16" t="str">
        <f>VLOOKUP(A18,[1]RPV!A:J,5,0)</f>
        <v>ALBACETE</v>
      </c>
      <c r="G18" s="16" t="s">
        <v>1542</v>
      </c>
      <c r="H18" s="17" t="str">
        <f>VLOOKUP(Tabla_Consulta_desde_STAR2000[[#This Row],[CONCESIÓN]],[1]RPV!A:K,11,0)</f>
        <v>No</v>
      </c>
      <c r="I18" s="17">
        <f>IFERROR(VLOOKUP(A18,[1]RPV!A:I,9,0),"")</f>
        <v>38.417306000000004</v>
      </c>
      <c r="J18" s="17">
        <f>IFERROR(VLOOKUP(A18,[1]RPV!A:I,8,0),"")</f>
        <v>-1.5716669999999999</v>
      </c>
      <c r="K18" s="18" t="str">
        <f>HYPERLINK((CONCATENATE("http://maps.google.com?q=",SUBSTITUTE(VLOOKUP(A18,[1]RPV!A:I,9,0),",","."),",",SUBSTITUTE(VLOOKUP(A18,[1]RPV!A:I,8,0),",","."))),"ver en google map" )</f>
        <v>ver en google map</v>
      </c>
    </row>
    <row r="19" spans="1:11" x14ac:dyDescent="0.2">
      <c r="A19" s="16" t="s">
        <v>1579</v>
      </c>
      <c r="B19" s="16" t="s">
        <v>1578</v>
      </c>
      <c r="C19" s="16" t="s">
        <v>6406</v>
      </c>
      <c r="D19" s="16" t="s">
        <v>1577</v>
      </c>
      <c r="E19" s="16" t="s">
        <v>1576</v>
      </c>
      <c r="F19" s="16" t="str">
        <f>VLOOKUP(A19,[1]RPV!A:J,5,0)</f>
        <v>ALBACETE</v>
      </c>
      <c r="G19" s="16" t="s">
        <v>1575</v>
      </c>
      <c r="H19" s="17" t="str">
        <f>VLOOKUP(Tabla_Consulta_desde_STAR2000[[#This Row],[CONCESIÓN]],[1]RPV!A:K,11,0)</f>
        <v>Si</v>
      </c>
      <c r="I19" s="17">
        <f>IFERROR(VLOOKUP(A19,[1]RPV!A:I,9,0),"")</f>
        <v>39.27225</v>
      </c>
      <c r="J19" s="17">
        <f>IFERROR(VLOOKUP(A19,[1]RPV!A:I,8,0),"")</f>
        <v>-2.617083</v>
      </c>
      <c r="K19" s="18" t="str">
        <f>HYPERLINK((CONCATENATE("http://maps.google.com?q=",SUBSTITUTE(VLOOKUP(A19,[1]RPV!A:I,9,0),",","."),",",SUBSTITUTE(VLOOKUP(A19,[1]RPV!A:I,8,0),",","."))),"ver en google map" )</f>
        <v>ver en google map</v>
      </c>
    </row>
    <row r="20" spans="1:11" x14ac:dyDescent="0.2">
      <c r="A20" s="16" t="s">
        <v>6278</v>
      </c>
      <c r="B20" s="16" t="s">
        <v>6277</v>
      </c>
      <c r="C20" s="16" t="s">
        <v>6382</v>
      </c>
      <c r="D20" s="16" t="s">
        <v>6276</v>
      </c>
      <c r="E20" s="16" t="s">
        <v>6275</v>
      </c>
      <c r="F20" s="16" t="str">
        <f>VLOOKUP(A20,[1]RPV!A:J,5,0)</f>
        <v>ALBACETE</v>
      </c>
      <c r="G20" s="16" t="s">
        <v>83</v>
      </c>
      <c r="H20" s="17" t="str">
        <f>VLOOKUP(Tabla_Consulta_desde_STAR2000[[#This Row],[CONCESIÓN]],[1]RPV!A:K,11,0)</f>
        <v>No</v>
      </c>
      <c r="I20" s="17">
        <f>IFERROR(VLOOKUP(A20,[1]RPV!A:I,9,0),"")</f>
        <v>39.212738999999999</v>
      </c>
      <c r="J20" s="17">
        <f>IFERROR(VLOOKUP(A20,[1]RPV!A:I,8,0),"")</f>
        <v>-2.1718169999999999</v>
      </c>
      <c r="K20" s="18" t="str">
        <f>HYPERLINK((CONCATENATE("http://maps.google.com?q=",SUBSTITUTE(VLOOKUP(A20,[1]RPV!A:I,9,0),",","."),",",SUBSTITUTE(VLOOKUP(A20,[1]RPV!A:I,8,0),",","."))),"ver en google map" )</f>
        <v>ver en google map</v>
      </c>
    </row>
    <row r="21" spans="1:11" x14ac:dyDescent="0.2">
      <c r="A21" s="16" t="s">
        <v>1583</v>
      </c>
      <c r="B21" s="16" t="s">
        <v>1582</v>
      </c>
      <c r="C21" s="16" t="s">
        <v>6407</v>
      </c>
      <c r="D21" s="16" t="s">
        <v>1581</v>
      </c>
      <c r="E21" s="16" t="s">
        <v>1580</v>
      </c>
      <c r="F21" s="16" t="str">
        <f>VLOOKUP(A21,[1]RPV!A:J,5,0)</f>
        <v>ALBACETE</v>
      </c>
      <c r="G21" s="16" t="s">
        <v>1575</v>
      </c>
      <c r="H21" s="17" t="str">
        <f>VLOOKUP(Tabla_Consulta_desde_STAR2000[[#This Row],[CONCESIÓN]],[1]RPV!A:K,11,0)</f>
        <v>No</v>
      </c>
      <c r="I21" s="17">
        <f>IFERROR(VLOOKUP(A21,[1]RPV!A:I,9,0),"")</f>
        <v>38.878278000000002</v>
      </c>
      <c r="J21" s="17">
        <f>IFERROR(VLOOKUP(A21,[1]RPV!A:I,8,0),"")</f>
        <v>-1.1437219999999999</v>
      </c>
      <c r="K21" s="18" t="str">
        <f>HYPERLINK((CONCATENATE("http://maps.google.com?q=",SUBSTITUTE(VLOOKUP(A21,[1]RPV!A:I,9,0),",","."),",",SUBSTITUTE(VLOOKUP(A21,[1]RPV!A:I,8,0),",","."))),"ver en google map" )</f>
        <v>ver en google map</v>
      </c>
    </row>
    <row r="22" spans="1:11" ht="13.15" customHeight="1" x14ac:dyDescent="0.2">
      <c r="A22" s="16" t="s">
        <v>1585</v>
      </c>
      <c r="B22" s="16" t="s">
        <v>6267</v>
      </c>
      <c r="C22" s="16" t="s">
        <v>6408</v>
      </c>
      <c r="D22" s="16" t="s">
        <v>1553</v>
      </c>
      <c r="E22" s="16" t="s">
        <v>1552</v>
      </c>
      <c r="F22" s="16" t="str">
        <f>VLOOKUP(A22,[1]RPV!A:J,5,0)</f>
        <v>ALBACETE</v>
      </c>
      <c r="G22" s="16" t="s">
        <v>1584</v>
      </c>
      <c r="H22" s="17" t="str">
        <f>VLOOKUP(Tabla_Consulta_desde_STAR2000[[#This Row],[CONCESIÓN]],[1]RPV!A:K,11,0)</f>
        <v>No</v>
      </c>
      <c r="I22" s="17">
        <f>IFERROR(VLOOKUP(A22,[1]RPV!A:I,9,0),"")</f>
        <v>38.898305999999998</v>
      </c>
      <c r="J22" s="17">
        <f>IFERROR(VLOOKUP(A22,[1]RPV!A:I,8,0),"")</f>
        <v>-1.5028060000000001</v>
      </c>
      <c r="K22" s="18" t="str">
        <f>HYPERLINK((CONCATENATE("http://maps.google.com?q=",SUBSTITUTE(VLOOKUP(A22,[1]RPV!A:I,9,0),",","."),",",SUBSTITUTE(VLOOKUP(A22,[1]RPV!A:I,8,0),",","."))),"ver en google map" )</f>
        <v>ver en google map</v>
      </c>
    </row>
    <row r="23" spans="1:11" x14ac:dyDescent="0.2">
      <c r="A23" s="16" t="s">
        <v>6266</v>
      </c>
      <c r="B23" s="16" t="s">
        <v>6265</v>
      </c>
      <c r="C23" s="16" t="s">
        <v>6409</v>
      </c>
      <c r="D23" s="16" t="s">
        <v>1508</v>
      </c>
      <c r="E23" s="16" t="s">
        <v>1514</v>
      </c>
      <c r="F23" s="16" t="str">
        <f>VLOOKUP(A23,[1]RPV!A:J,5,0)</f>
        <v>ALICANTE</v>
      </c>
      <c r="G23" s="16" t="s">
        <v>6264</v>
      </c>
      <c r="H23" s="17" t="str">
        <f>VLOOKUP(Tabla_Consulta_desde_STAR2000[[#This Row],[CONCESIÓN]],[1]RPV!A:K,11,0)</f>
        <v>Si</v>
      </c>
      <c r="I23" s="17">
        <f>IFERROR(VLOOKUP(A23,[1]RPV!A:I,9,0),"")</f>
        <v>38.344144</v>
      </c>
      <c r="J23" s="17">
        <f>IFERROR(VLOOKUP(A23,[1]RPV!A:I,8,0),"")</f>
        <v>-0.53842900000000005</v>
      </c>
      <c r="K23" s="18" t="str">
        <f>HYPERLINK((CONCATENATE("http://maps.google.com?q=",SUBSTITUTE(VLOOKUP(A23,[1]RPV!A:I,9,0),",","."),",",SUBSTITUTE(VLOOKUP(A23,[1]RPV!A:I,8,0),",","."))),"ver en google map" )</f>
        <v>ver en google map</v>
      </c>
    </row>
    <row r="24" spans="1:11" x14ac:dyDescent="0.2">
      <c r="A24" s="16" t="s">
        <v>1516</v>
      </c>
      <c r="B24" s="16" t="s">
        <v>1515</v>
      </c>
      <c r="C24" s="16" t="s">
        <v>6410</v>
      </c>
      <c r="D24" s="16" t="s">
        <v>1508</v>
      </c>
      <c r="E24" s="16" t="s">
        <v>1514</v>
      </c>
      <c r="F24" s="16" t="str">
        <f>VLOOKUP(A24,[1]RPV!A:J,5,0)</f>
        <v>ALICANTE</v>
      </c>
      <c r="G24" s="16" t="s">
        <v>1513</v>
      </c>
      <c r="H24" s="17" t="str">
        <f>VLOOKUP(Tabla_Consulta_desde_STAR2000[[#This Row],[CONCESIÓN]],[1]RPV!A:K,11,0)</f>
        <v>No</v>
      </c>
      <c r="I24" s="17">
        <f>IFERROR(VLOOKUP(A24,[1]RPV!A:I,9,0),"")</f>
        <v>38.343060999999999</v>
      </c>
      <c r="J24" s="17">
        <f>IFERROR(VLOOKUP(A24,[1]RPV!A:I,8,0),"")</f>
        <v>-0.54544300000000001</v>
      </c>
      <c r="K24" s="18" t="str">
        <f>HYPERLINK((CONCATENATE("http://maps.google.com?q=",SUBSTITUTE(VLOOKUP(A24,[1]RPV!A:I,9,0),",","."),",",SUBSTITUTE(VLOOKUP(A24,[1]RPV!A:I,8,0),",","."))),"ver en google map" )</f>
        <v>ver en google map</v>
      </c>
    </row>
    <row r="25" spans="1:11" x14ac:dyDescent="0.2">
      <c r="A25" s="16" t="s">
        <v>6411</v>
      </c>
      <c r="B25" s="16" t="s">
        <v>6412</v>
      </c>
      <c r="C25" s="16" t="s">
        <v>6413</v>
      </c>
      <c r="D25" s="16" t="s">
        <v>6414</v>
      </c>
      <c r="E25" s="16" t="s">
        <v>6415</v>
      </c>
      <c r="F25" s="16" t="str">
        <f>VLOOKUP(A25,[1]RPV!A:J,5,0)</f>
        <v>ALICANTE</v>
      </c>
      <c r="G25" s="16" t="s">
        <v>6416</v>
      </c>
      <c r="H25" s="17" t="str">
        <f>VLOOKUP(Tabla_Consulta_desde_STAR2000[[#This Row],[CONCESIÓN]],[1]RPV!A:K,11,0)</f>
        <v>No</v>
      </c>
      <c r="I25" s="17">
        <f>IFERROR(VLOOKUP(A25,[1]RPV!A:I,9,0),"")</f>
        <v>38.052788790000001</v>
      </c>
      <c r="J25" s="17">
        <f>IFERROR(VLOOKUP(A25,[1]RPV!A:I,8,0),"")</f>
        <v>-0.72340543199999996</v>
      </c>
      <c r="K25" s="18" t="str">
        <f>HYPERLINK((CONCATENATE("http://maps.google.com?q=",SUBSTITUTE(VLOOKUP(A25,[1]RPV!A:I,9,0),",","."),",",SUBSTITUTE(VLOOKUP(A25,[1]RPV!A:I,8,0),",","."))),"ver en google map" )</f>
        <v>ver en google map</v>
      </c>
    </row>
    <row r="26" spans="1:11" x14ac:dyDescent="0.2">
      <c r="A26" s="16" t="s">
        <v>6417</v>
      </c>
      <c r="B26" s="16" t="s">
        <v>6418</v>
      </c>
      <c r="C26" s="16" t="s">
        <v>6419</v>
      </c>
      <c r="D26" s="16" t="s">
        <v>6172</v>
      </c>
      <c r="E26" s="16" t="s">
        <v>6176</v>
      </c>
      <c r="F26" s="16" t="str">
        <f>VLOOKUP(A26,[1]RPV!A:J,5,0)</f>
        <v>ALICANTE</v>
      </c>
      <c r="G26" s="16" t="s">
        <v>6416</v>
      </c>
      <c r="H26" s="17" t="str">
        <f>VLOOKUP(Tabla_Consulta_desde_STAR2000[[#This Row],[CONCESIÓN]],[1]RPV!A:K,11,0)</f>
        <v>No</v>
      </c>
      <c r="I26" s="17">
        <f>IFERROR(VLOOKUP(A26,[1]RPV!A:I,9,0),"")</f>
        <v>38.081705999999997</v>
      </c>
      <c r="J26" s="17">
        <f>IFERROR(VLOOKUP(A26,[1]RPV!A:I,8,0),"")</f>
        <v>-0.93715400000000004</v>
      </c>
      <c r="K26" s="18" t="str">
        <f>HYPERLINK((CONCATENATE("http://maps.google.com?q=",SUBSTITUTE(VLOOKUP(A26,[1]RPV!A:I,9,0),",","."),",",SUBSTITUTE(VLOOKUP(A26,[1]RPV!A:I,8,0),",","."))),"ver en google map" )</f>
        <v>ver en google map</v>
      </c>
    </row>
    <row r="27" spans="1:11" x14ac:dyDescent="0.2">
      <c r="A27" s="16" t="s">
        <v>6420</v>
      </c>
      <c r="B27" s="16" t="s">
        <v>6421</v>
      </c>
      <c r="C27" s="16" t="s">
        <v>6422</v>
      </c>
      <c r="D27" s="16" t="s">
        <v>6172</v>
      </c>
      <c r="E27" s="16" t="s">
        <v>6176</v>
      </c>
      <c r="F27" s="16" t="str">
        <f>VLOOKUP(A27,[1]RPV!A:J,5,0)</f>
        <v>ALICANTE</v>
      </c>
      <c r="G27" s="16" t="s">
        <v>6423</v>
      </c>
      <c r="H27" s="17" t="str">
        <f>VLOOKUP(Tabla_Consulta_desde_STAR2000[[#This Row],[CONCESIÓN]],[1]RPV!A:K,11,0)</f>
        <v>No</v>
      </c>
      <c r="I27" s="17">
        <f>IFERROR(VLOOKUP(A27,[1]RPV!A:I,9,0),"")</f>
        <v>38.119528000000003</v>
      </c>
      <c r="J27" s="17">
        <f>IFERROR(VLOOKUP(A27,[1]RPV!A:I,8,0),"")</f>
        <v>-0.95455599999999996</v>
      </c>
      <c r="K27" s="18" t="str">
        <f>HYPERLINK((CONCATENATE("http://maps.google.com?q=",SUBSTITUTE(VLOOKUP(A27,[1]RPV!A:I,9,0),",","."),",",SUBSTITUTE(VLOOKUP(A27,[1]RPV!A:I,8,0),",","."))),"ver en google map" )</f>
        <v>ver en google map</v>
      </c>
    </row>
    <row r="28" spans="1:11" x14ac:dyDescent="0.2">
      <c r="A28" s="16" t="s">
        <v>6424</v>
      </c>
      <c r="B28" s="16" t="s">
        <v>6425</v>
      </c>
      <c r="C28" s="16" t="s">
        <v>6426</v>
      </c>
      <c r="D28" s="16" t="s">
        <v>6207</v>
      </c>
      <c r="E28" s="16" t="s">
        <v>6176</v>
      </c>
      <c r="F28" s="16" t="str">
        <f>VLOOKUP(A28,[1]RPV!A:J,5,0)</f>
        <v>ALICANTE</v>
      </c>
      <c r="G28" s="16"/>
      <c r="H28" s="17" t="str">
        <f>VLOOKUP(Tabla_Consulta_desde_STAR2000[[#This Row],[CONCESIÓN]],[1]RPV!A:K,11,0)</f>
        <v>No</v>
      </c>
      <c r="I28" s="17">
        <f>IFERROR(VLOOKUP(A28,[1]RPV!A:I,9,0),"")</f>
        <v>37.984693999999998</v>
      </c>
      <c r="J28" s="17">
        <f>IFERROR(VLOOKUP(A28,[1]RPV!A:I,8,0),"")</f>
        <v>-0.68011100000000002</v>
      </c>
      <c r="K28" s="18" t="str">
        <f>HYPERLINK((CONCATENATE("http://maps.google.com?q=",SUBSTITUTE(VLOOKUP(A28,[1]RPV!A:I,9,0),",","."),",",SUBSTITUTE(VLOOKUP(A28,[1]RPV!A:I,8,0),",","."))),"ver en google map" )</f>
        <v>ver en google map</v>
      </c>
    </row>
    <row r="29" spans="1:11" x14ac:dyDescent="0.2">
      <c r="A29" s="16" t="s">
        <v>6427</v>
      </c>
      <c r="B29" s="16" t="s">
        <v>6428</v>
      </c>
      <c r="C29" s="16" t="s">
        <v>6429</v>
      </c>
      <c r="D29" s="16" t="s">
        <v>6172</v>
      </c>
      <c r="E29" s="16" t="s">
        <v>6430</v>
      </c>
      <c r="F29" s="16" t="str">
        <f>VLOOKUP(A29,[1]RPV!A:J,5,0)</f>
        <v>ALICANTE</v>
      </c>
      <c r="G29" s="16" t="s">
        <v>6416</v>
      </c>
      <c r="H29" s="17" t="str">
        <f>VLOOKUP(Tabla_Consulta_desde_STAR2000[[#This Row],[CONCESIÓN]],[1]RPV!A:K,11,0)</f>
        <v>No</v>
      </c>
      <c r="I29" s="17">
        <f>IFERROR(VLOOKUP(A29,[1]RPV!A:I,9,0),"")</f>
        <v>38.041224</v>
      </c>
      <c r="J29" s="17">
        <f>IFERROR(VLOOKUP(A29,[1]RPV!A:I,8,0),"")</f>
        <v>-0.85568699999999998</v>
      </c>
      <c r="K29" s="18" t="str">
        <f>HYPERLINK((CONCATENATE("http://maps.google.com?q=",SUBSTITUTE(VLOOKUP(A29,[1]RPV!A:I,9,0),",","."),",",SUBSTITUTE(VLOOKUP(A29,[1]RPV!A:I,8,0),",","."))),"ver en google map" )</f>
        <v>ver en google map</v>
      </c>
    </row>
    <row r="30" spans="1:11" x14ac:dyDescent="0.2">
      <c r="A30" s="16" t="s">
        <v>6431</v>
      </c>
      <c r="B30" s="16" t="s">
        <v>6432</v>
      </c>
      <c r="C30" s="16" t="s">
        <v>6433</v>
      </c>
      <c r="D30" s="16" t="s">
        <v>6172</v>
      </c>
      <c r="E30" s="16" t="s">
        <v>6434</v>
      </c>
      <c r="F30" s="16" t="str">
        <f>VLOOKUP(A30,[1]RPV!A:J,5,0)</f>
        <v>ALICANTE</v>
      </c>
      <c r="G30" s="16" t="s">
        <v>6416</v>
      </c>
      <c r="H30" s="17" t="str">
        <f>VLOOKUP(Tabla_Consulta_desde_STAR2000[[#This Row],[CONCESIÓN]],[1]RPV!A:K,11,0)</f>
        <v>No</v>
      </c>
      <c r="I30" s="17">
        <f>IFERROR(VLOOKUP(A30,[1]RPV!A:I,9,0),"")</f>
        <v>38.081361000000001</v>
      </c>
      <c r="J30" s="17">
        <f>IFERROR(VLOOKUP(A30,[1]RPV!A:I,8,0),"")</f>
        <v>-0.99405600000000005</v>
      </c>
      <c r="K30" s="18" t="str">
        <f>HYPERLINK((CONCATENATE("http://maps.google.com?q=",SUBSTITUTE(VLOOKUP(A30,[1]RPV!A:I,9,0),",","."),",",SUBSTITUTE(VLOOKUP(A30,[1]RPV!A:I,8,0),",","."))),"ver en google map" )</f>
        <v>ver en google map</v>
      </c>
    </row>
    <row r="31" spans="1:11" x14ac:dyDescent="0.2">
      <c r="A31" s="16" t="s">
        <v>6435</v>
      </c>
      <c r="B31" s="16" t="s">
        <v>6436</v>
      </c>
      <c r="C31" s="16" t="s">
        <v>6437</v>
      </c>
      <c r="D31" s="16" t="s">
        <v>6172</v>
      </c>
      <c r="E31" s="16" t="s">
        <v>6438</v>
      </c>
      <c r="F31" s="16" t="str">
        <f>VLOOKUP(A31,[1]RPV!A:J,5,0)</f>
        <v>ALICANTE</v>
      </c>
      <c r="G31" s="16" t="s">
        <v>83</v>
      </c>
      <c r="H31" s="17" t="str">
        <f>VLOOKUP(Tabla_Consulta_desde_STAR2000[[#This Row],[CONCESIÓN]],[1]RPV!A:K,11,0)</f>
        <v>No</v>
      </c>
      <c r="I31" s="17">
        <f>IFERROR(VLOOKUP(A31,[1]RPV!A:I,9,0),"")</f>
        <v>38.090921000000002</v>
      </c>
      <c r="J31" s="17">
        <f>IFERROR(VLOOKUP(A31,[1]RPV!A:I,8,0),"")</f>
        <v>-0.87884799999999996</v>
      </c>
      <c r="K31" s="18" t="str">
        <f>HYPERLINK((CONCATENATE("http://maps.google.com?q=",SUBSTITUTE(VLOOKUP(A31,[1]RPV!A:I,9,0),",","."),",",SUBSTITUTE(VLOOKUP(A31,[1]RPV!A:I,8,0),",","."))),"ver en google map" )</f>
        <v>ver en google map</v>
      </c>
    </row>
    <row r="32" spans="1:11" x14ac:dyDescent="0.2">
      <c r="A32" s="16" t="s">
        <v>6439</v>
      </c>
      <c r="B32" s="16" t="s">
        <v>6440</v>
      </c>
      <c r="C32" s="16" t="s">
        <v>6441</v>
      </c>
      <c r="D32" s="16" t="s">
        <v>6172</v>
      </c>
      <c r="E32" s="16" t="s">
        <v>6438</v>
      </c>
      <c r="F32" s="16" t="str">
        <f>VLOOKUP(A32,[1]RPV!A:J,5,0)</f>
        <v>ALICANTE</v>
      </c>
      <c r="G32" s="16" t="s">
        <v>6416</v>
      </c>
      <c r="H32" s="17" t="str">
        <f>VLOOKUP(Tabla_Consulta_desde_STAR2000[[#This Row],[CONCESIÓN]],[1]RPV!A:K,11,0)</f>
        <v>No</v>
      </c>
      <c r="I32" s="17">
        <f>IFERROR(VLOOKUP(A32,[1]RPV!A:I,9,0),"")</f>
        <v>38.091577000000001</v>
      </c>
      <c r="J32" s="17">
        <f>IFERROR(VLOOKUP(A32,[1]RPV!A:I,8,0),"")</f>
        <v>-0.87861999999999996</v>
      </c>
      <c r="K32" s="18" t="str">
        <f>HYPERLINK((CONCATENATE("http://maps.google.com?q=",SUBSTITUTE(VLOOKUP(A32,[1]RPV!A:I,9,0),",","."),",",SUBSTITUTE(VLOOKUP(A32,[1]RPV!A:I,8,0),",","."))),"ver en google map" )</f>
        <v>ver en google map</v>
      </c>
    </row>
    <row r="33" spans="1:11" x14ac:dyDescent="0.2">
      <c r="A33" s="16" t="s">
        <v>1541</v>
      </c>
      <c r="B33" s="16" t="s">
        <v>1540</v>
      </c>
      <c r="C33" s="16" t="s">
        <v>6442</v>
      </c>
      <c r="D33" s="16" t="s">
        <v>1539</v>
      </c>
      <c r="E33" s="16" t="s">
        <v>1538</v>
      </c>
      <c r="F33" s="16" t="str">
        <f>VLOOKUP(A33,[1]RPV!A:J,5,0)</f>
        <v>ALICANTE</v>
      </c>
      <c r="G33" s="16" t="s">
        <v>1537</v>
      </c>
      <c r="H33" s="17" t="str">
        <f>VLOOKUP(Tabla_Consulta_desde_STAR2000[[#This Row],[CONCESIÓN]],[1]RPV!A:K,11,0)</f>
        <v>No</v>
      </c>
      <c r="I33" s="17">
        <f>IFERROR(VLOOKUP(A33,[1]RPV!A:I,9,0),"")</f>
        <v>38.643490999999997</v>
      </c>
      <c r="J33" s="17">
        <f>IFERROR(VLOOKUP(A33,[1]RPV!A:I,8,0),"")</f>
        <v>-0.86909899999999995</v>
      </c>
      <c r="K33" s="18" t="str">
        <f>HYPERLINK((CONCATENATE("http://maps.google.com?q=",SUBSTITUTE(VLOOKUP(A33,[1]RPV!A:I,9,0),",","."),",",SUBSTITUTE(VLOOKUP(A33,[1]RPV!A:I,8,0),",","."))),"ver en google map" )</f>
        <v>ver en google map</v>
      </c>
    </row>
    <row r="34" spans="1:11" x14ac:dyDescent="0.2">
      <c r="A34" s="16" t="s">
        <v>6443</v>
      </c>
      <c r="B34" s="16" t="s">
        <v>6444</v>
      </c>
      <c r="C34" s="16" t="s">
        <v>6445</v>
      </c>
      <c r="D34" s="16" t="s">
        <v>6446</v>
      </c>
      <c r="E34" s="16" t="s">
        <v>5861</v>
      </c>
      <c r="F34" s="16" t="str">
        <f>VLOOKUP(A34,[1]RPV!A:J,5,0)</f>
        <v>ALICANTE</v>
      </c>
      <c r="G34" s="16" t="s">
        <v>6416</v>
      </c>
      <c r="H34" s="17" t="str">
        <f>VLOOKUP(Tabla_Consulta_desde_STAR2000[[#This Row],[CONCESIÓN]],[1]RPV!A:K,11,0)</f>
        <v>No</v>
      </c>
      <c r="I34" s="17">
        <f>IFERROR(VLOOKUP(A34,[1]RPV!A:I,9,0),"")</f>
        <v>38.720117999999999</v>
      </c>
      <c r="J34" s="17">
        <f>IFERROR(VLOOKUP(A34,[1]RPV!A:I,8,0),"")</f>
        <v>-0.67119399999999996</v>
      </c>
      <c r="K34" s="18" t="str">
        <f>HYPERLINK((CONCATENATE("http://maps.google.com?q=",SUBSTITUTE(VLOOKUP(A34,[1]RPV!A:I,9,0),",","."),",",SUBSTITUTE(VLOOKUP(A34,[1]RPV!A:I,8,0),",","."))),"ver en google map" )</f>
        <v>ver en google map</v>
      </c>
    </row>
    <row r="35" spans="1:11" x14ac:dyDescent="0.2">
      <c r="A35" s="16" t="s">
        <v>1536</v>
      </c>
      <c r="B35" s="16" t="s">
        <v>1535</v>
      </c>
      <c r="C35" s="16" t="s">
        <v>6447</v>
      </c>
      <c r="D35" s="16" t="s">
        <v>1534</v>
      </c>
      <c r="E35" s="16" t="s">
        <v>1533</v>
      </c>
      <c r="F35" s="16" t="str">
        <f>VLOOKUP(A35,[1]RPV!A:J,5,0)</f>
        <v>ALICANTE</v>
      </c>
      <c r="G35" s="16" t="s">
        <v>1532</v>
      </c>
      <c r="H35" s="17" t="str">
        <f>VLOOKUP(Tabla_Consulta_desde_STAR2000[[#This Row],[CONCESIÓN]],[1]RPV!A:K,11,0)</f>
        <v>Si</v>
      </c>
      <c r="I35" s="17">
        <f>IFERROR(VLOOKUP(A35,[1]RPV!A:I,9,0),"")</f>
        <v>38.499028000000003</v>
      </c>
      <c r="J35" s="17">
        <f>IFERROR(VLOOKUP(A35,[1]RPV!A:I,8,0),"")</f>
        <v>-0.252</v>
      </c>
      <c r="K35" s="18" t="str">
        <f>HYPERLINK((CONCATENATE("http://maps.google.com?q=",SUBSTITUTE(VLOOKUP(A35,[1]RPV!A:I,9,0),",","."),",",SUBSTITUTE(VLOOKUP(A35,[1]RPV!A:I,8,0),",","."))),"ver en google map" )</f>
        <v>ver en google map</v>
      </c>
    </row>
    <row r="36" spans="1:11" x14ac:dyDescent="0.2">
      <c r="A36" s="16" t="s">
        <v>1526</v>
      </c>
      <c r="B36" s="16" t="s">
        <v>1525</v>
      </c>
      <c r="C36" s="16" t="s">
        <v>6448</v>
      </c>
      <c r="D36" s="16" t="s">
        <v>1524</v>
      </c>
      <c r="E36" s="16" t="s">
        <v>1523</v>
      </c>
      <c r="F36" s="16" t="str">
        <f>VLOOKUP(A36,[1]RPV!A:J,5,0)</f>
        <v>ALICANTE</v>
      </c>
      <c r="G36" s="16" t="s">
        <v>1522</v>
      </c>
      <c r="H36" s="17" t="str">
        <f>VLOOKUP(Tabla_Consulta_desde_STAR2000[[#This Row],[CONCESIÓN]],[1]RPV!A:K,11,0)</f>
        <v>No</v>
      </c>
      <c r="I36" s="17">
        <f>IFERROR(VLOOKUP(A36,[1]RPV!A:I,9,0),"")</f>
        <v>38.493407500000004</v>
      </c>
      <c r="J36" s="17">
        <f>IFERROR(VLOOKUP(A36,[1]RPV!A:I,8,0),"")</f>
        <v>-0.78048899999999999</v>
      </c>
      <c r="K36" s="18" t="str">
        <f>HYPERLINK((CONCATENATE("http://maps.google.com?q=",SUBSTITUTE(VLOOKUP(A36,[1]RPV!A:I,9,0),",","."),",",SUBSTITUTE(VLOOKUP(A36,[1]RPV!A:I,8,0),",","."))),"ver en google map" )</f>
        <v>ver en google map</v>
      </c>
    </row>
    <row r="37" spans="1:11" x14ac:dyDescent="0.2">
      <c r="A37" s="16" t="s">
        <v>1521</v>
      </c>
      <c r="B37" s="16" t="s">
        <v>1520</v>
      </c>
      <c r="C37" s="16" t="s">
        <v>6449</v>
      </c>
      <c r="D37" s="16" t="s">
        <v>1519</v>
      </c>
      <c r="E37" s="16" t="s">
        <v>1518</v>
      </c>
      <c r="F37" s="16" t="str">
        <f>VLOOKUP(A37,[1]RPV!A:J,5,0)</f>
        <v>ALICANTE</v>
      </c>
      <c r="G37" s="16" t="s">
        <v>1517</v>
      </c>
      <c r="H37" s="17" t="str">
        <f>VLOOKUP(Tabla_Consulta_desde_STAR2000[[#This Row],[CONCESIÓN]],[1]RPV!A:K,11,0)</f>
        <v>No</v>
      </c>
      <c r="I37" s="17">
        <f>IFERROR(VLOOKUP(A37,[1]RPV!A:I,9,0),"")</f>
        <v>38.532162</v>
      </c>
      <c r="J37" s="17">
        <f>IFERROR(VLOOKUP(A37,[1]RPV!A:I,8,0),"")</f>
        <v>-0.80813800000000002</v>
      </c>
      <c r="K37" s="18" t="str">
        <f>HYPERLINK((CONCATENATE("http://maps.google.com?q=",SUBSTITUTE(VLOOKUP(A37,[1]RPV!A:I,9,0),",","."),",",SUBSTITUTE(VLOOKUP(A37,[1]RPV!A:I,8,0),",","."))),"ver en google map" )</f>
        <v>ver en google map</v>
      </c>
    </row>
    <row r="38" spans="1:11" x14ac:dyDescent="0.2">
      <c r="A38" s="16" t="s">
        <v>6120</v>
      </c>
      <c r="B38" s="16" t="s">
        <v>6119</v>
      </c>
      <c r="C38" s="16" t="s">
        <v>6450</v>
      </c>
      <c r="D38" s="16" t="s">
        <v>6451</v>
      </c>
      <c r="E38" s="16" t="s">
        <v>6118</v>
      </c>
      <c r="F38" s="16" t="str">
        <f>VLOOKUP(A38,[1]RPV!A:J,5,0)</f>
        <v>ALICANTE</v>
      </c>
      <c r="G38" s="16" t="s">
        <v>6117</v>
      </c>
      <c r="H38" s="17" t="str">
        <f>VLOOKUP(Tabla_Consulta_desde_STAR2000[[#This Row],[CONCESIÓN]],[1]RPV!A:K,11,0)</f>
        <v>Si</v>
      </c>
      <c r="I38" s="17">
        <f>IFERROR(VLOOKUP(A38,[1]RPV!A:I,9,0),"")</f>
        <v>38.339306000000001</v>
      </c>
      <c r="J38" s="17">
        <f>IFERROR(VLOOKUP(A38,[1]RPV!A:I,8,0),"")</f>
        <v>-0.99800299999999997</v>
      </c>
      <c r="K38" s="18" t="str">
        <f>HYPERLINK((CONCATENATE("http://maps.google.com?q=",SUBSTITUTE(VLOOKUP(A38,[1]RPV!A:I,9,0),",","."),",",SUBSTITUTE(VLOOKUP(A38,[1]RPV!A:I,8,0),",","."))),"ver en google map" )</f>
        <v>ver en google map</v>
      </c>
    </row>
    <row r="39" spans="1:11" x14ac:dyDescent="0.2">
      <c r="A39" s="16" t="s">
        <v>1512</v>
      </c>
      <c r="B39" s="16" t="s">
        <v>1511</v>
      </c>
      <c r="C39" s="16" t="s">
        <v>6452</v>
      </c>
      <c r="D39" s="16" t="s">
        <v>1510</v>
      </c>
      <c r="E39" s="16" t="s">
        <v>1509</v>
      </c>
      <c r="F39" s="16" t="str">
        <f>VLOOKUP(A39,[1]RPV!A:J,5,0)</f>
        <v>ALICANTE</v>
      </c>
      <c r="G39" s="16" t="s">
        <v>1507</v>
      </c>
      <c r="H39" s="17" t="str">
        <f>VLOOKUP(Tabla_Consulta_desde_STAR2000[[#This Row],[CONCESIÓN]],[1]RPV!A:K,11,0)</f>
        <v>No</v>
      </c>
      <c r="I39" s="17">
        <f>IFERROR(VLOOKUP(A39,[1]RPV!A:I,9,0),"")</f>
        <v>38.369219000000001</v>
      </c>
      <c r="J39" s="17">
        <f>IFERROR(VLOOKUP(A39,[1]RPV!A:I,8,0),"")</f>
        <v>-0.70455400000000001</v>
      </c>
      <c r="K39" s="18" t="str">
        <f>HYPERLINK((CONCATENATE("http://maps.google.com?q=",SUBSTITUTE(VLOOKUP(A39,[1]RPV!A:I,9,0),",","."),",",SUBSTITUTE(VLOOKUP(A39,[1]RPV!A:I,8,0),",","."))),"ver en google map" )</f>
        <v>ver en google map</v>
      </c>
    </row>
    <row r="40" spans="1:11" x14ac:dyDescent="0.2">
      <c r="A40" s="16" t="s">
        <v>1531</v>
      </c>
      <c r="B40" s="16" t="s">
        <v>1530</v>
      </c>
      <c r="C40" s="16" t="s">
        <v>6453</v>
      </c>
      <c r="D40" s="16" t="s">
        <v>1529</v>
      </c>
      <c r="E40" s="16" t="s">
        <v>1528</v>
      </c>
      <c r="F40" s="16" t="str">
        <f>VLOOKUP(A40,[1]RPV!A:J,5,0)</f>
        <v>ALICANTE</v>
      </c>
      <c r="G40" s="16" t="s">
        <v>1527</v>
      </c>
      <c r="H40" s="17" t="str">
        <f>VLOOKUP(Tabla_Consulta_desde_STAR2000[[#This Row],[CONCESIÓN]],[1]RPV!A:K,11,0)</f>
        <v>No</v>
      </c>
      <c r="I40" s="17">
        <f>IFERROR(VLOOKUP(A40,[1]RPV!A:I,9,0),"")</f>
        <v>38.354028</v>
      </c>
      <c r="J40" s="17">
        <f>IFERROR(VLOOKUP(A40,[1]RPV!A:I,8,0),"")</f>
        <v>-0.77263899999999996</v>
      </c>
      <c r="K40" s="18" t="str">
        <f>HYPERLINK((CONCATENATE("http://maps.google.com?q=",SUBSTITUTE(VLOOKUP(A40,[1]RPV!A:I,9,0),",","."),",",SUBSTITUTE(VLOOKUP(A40,[1]RPV!A:I,8,0),",","."))),"ver en google map" )</f>
        <v>ver en google map</v>
      </c>
    </row>
    <row r="41" spans="1:11" x14ac:dyDescent="0.2">
      <c r="A41" s="16" t="s">
        <v>6116</v>
      </c>
      <c r="B41" s="16" t="s">
        <v>6115</v>
      </c>
      <c r="C41" s="16" t="s">
        <v>6454</v>
      </c>
      <c r="D41" s="16" t="s">
        <v>6114</v>
      </c>
      <c r="E41" s="16" t="s">
        <v>6113</v>
      </c>
      <c r="F41" s="16" t="str">
        <f>VLOOKUP(A41,[1]RPV!A:J,5,0)</f>
        <v>ALICANTE</v>
      </c>
      <c r="G41" s="16" t="s">
        <v>6112</v>
      </c>
      <c r="H41" s="17" t="str">
        <f>VLOOKUP(Tabla_Consulta_desde_STAR2000[[#This Row],[CONCESIÓN]],[1]RPV!A:K,11,0)</f>
        <v>Si</v>
      </c>
      <c r="I41" s="17">
        <f>IFERROR(VLOOKUP(A41,[1]RPV!A:I,9,0),"")</f>
        <v>38.429417000000001</v>
      </c>
      <c r="J41" s="17">
        <f>IFERROR(VLOOKUP(A41,[1]RPV!A:I,8,0),"")</f>
        <v>-0.66225000000000001</v>
      </c>
      <c r="K41" s="18" t="str">
        <f>HYPERLINK((CONCATENATE("http://maps.google.com?q=",SUBSTITUTE(VLOOKUP(A41,[1]RPV!A:I,9,0),",","."),",",SUBSTITUTE(VLOOKUP(A41,[1]RPV!A:I,8,0),",","."))),"ver en google map" )</f>
        <v>ver en google map</v>
      </c>
    </row>
    <row r="42" spans="1:11" x14ac:dyDescent="0.2">
      <c r="A42" s="16" t="s">
        <v>1446</v>
      </c>
      <c r="B42" s="16" t="s">
        <v>6093</v>
      </c>
      <c r="C42" s="16" t="s">
        <v>6455</v>
      </c>
      <c r="D42" s="16" t="s">
        <v>1441</v>
      </c>
      <c r="E42" s="16" t="s">
        <v>1445</v>
      </c>
      <c r="F42" s="16" t="str">
        <f>VLOOKUP(A42,[1]RPV!A:J,5,0)</f>
        <v>ALMERIA</v>
      </c>
      <c r="G42" s="16" t="s">
        <v>1444</v>
      </c>
      <c r="H42" s="17" t="str">
        <f>VLOOKUP(Tabla_Consulta_desde_STAR2000[[#This Row],[CONCESIÓN]],[1]RPV!A:K,11,0)</f>
        <v>No</v>
      </c>
      <c r="I42" s="17">
        <f>IFERROR(VLOOKUP(A42,[1]RPV!A:I,9,0),"")</f>
        <v>36.857849999999999</v>
      </c>
      <c r="J42" s="17">
        <f>IFERROR(VLOOKUP(A42,[1]RPV!A:I,8,0),"")</f>
        <v>-2.4472239999999998</v>
      </c>
      <c r="K42" s="18" t="str">
        <f>HYPERLINK((CONCATENATE("http://maps.google.com?q=",SUBSTITUTE(VLOOKUP(A42,[1]RPV!A:I,9,0),",","."),",",SUBSTITUTE(VLOOKUP(A42,[1]RPV!A:I,8,0),",","."))),"ver en google map" )</f>
        <v>ver en google map</v>
      </c>
    </row>
    <row r="43" spans="1:11" x14ac:dyDescent="0.2">
      <c r="A43" s="16" t="s">
        <v>1468</v>
      </c>
      <c r="B43" s="16" t="s">
        <v>1467</v>
      </c>
      <c r="C43" s="16" t="s">
        <v>6456</v>
      </c>
      <c r="D43" s="16" t="s">
        <v>1441</v>
      </c>
      <c r="E43" s="16" t="s">
        <v>1466</v>
      </c>
      <c r="F43" s="16" t="str">
        <f>VLOOKUP(A43,[1]RPV!A:J,5,0)</f>
        <v>ALMERIA</v>
      </c>
      <c r="G43" s="16" t="s">
        <v>1465</v>
      </c>
      <c r="H43" s="17" t="str">
        <f>VLOOKUP(Tabla_Consulta_desde_STAR2000[[#This Row],[CONCESIÓN]],[1]RPV!A:K,11,0)</f>
        <v>No</v>
      </c>
      <c r="I43" s="17">
        <f>IFERROR(VLOOKUP(A43,[1]RPV!A:I,9,0),"")</f>
        <v>36.829444000000002</v>
      </c>
      <c r="J43" s="17">
        <f>IFERROR(VLOOKUP(A43,[1]RPV!A:I,8,0),"")</f>
        <v>-2.492667</v>
      </c>
      <c r="K43" s="18" t="str">
        <f>HYPERLINK((CONCATENATE("http://maps.google.com?q=",SUBSTITUTE(VLOOKUP(A43,[1]RPV!A:I,9,0),",","."),",",SUBSTITUTE(VLOOKUP(A43,[1]RPV!A:I,8,0),",","."))),"ver en google map" )</f>
        <v>ver en google map</v>
      </c>
    </row>
    <row r="44" spans="1:11" x14ac:dyDescent="0.2">
      <c r="A44" s="16" t="s">
        <v>1494</v>
      </c>
      <c r="B44" s="16" t="s">
        <v>1493</v>
      </c>
      <c r="C44" s="16" t="s">
        <v>6457</v>
      </c>
      <c r="D44" s="16" t="s">
        <v>1492</v>
      </c>
      <c r="E44" s="16" t="s">
        <v>1491</v>
      </c>
      <c r="F44" s="16" t="str">
        <f>VLOOKUP(A44,[1]RPV!A:J,5,0)</f>
        <v>ALMERIA</v>
      </c>
      <c r="G44" s="16" t="s">
        <v>6458</v>
      </c>
      <c r="H44" s="17" t="str">
        <f>VLOOKUP(Tabla_Consulta_desde_STAR2000[[#This Row],[CONCESIÓN]],[1]RPV!A:K,11,0)</f>
        <v>No</v>
      </c>
      <c r="I44" s="17">
        <f>IFERROR(VLOOKUP(A44,[1]RPV!A:I,9,0),"")</f>
        <v>36.898921999999999</v>
      </c>
      <c r="J44" s="17">
        <f>IFERROR(VLOOKUP(A44,[1]RPV!A:I,8,0),"")</f>
        <v>-2.4451860000000001</v>
      </c>
      <c r="K44" s="18" t="str">
        <f>HYPERLINK((CONCATENATE("http://maps.google.com?q=",SUBSTITUTE(VLOOKUP(A44,[1]RPV!A:I,9,0),",","."),",",SUBSTITUTE(VLOOKUP(A44,[1]RPV!A:I,8,0),",","."))),"ver en google map" )</f>
        <v>ver en google map</v>
      </c>
    </row>
    <row r="45" spans="1:11" x14ac:dyDescent="0.2">
      <c r="A45" s="16" t="s">
        <v>1485</v>
      </c>
      <c r="B45" s="16" t="s">
        <v>1484</v>
      </c>
      <c r="C45" s="16" t="s">
        <v>6459</v>
      </c>
      <c r="D45" s="16" t="s">
        <v>1483</v>
      </c>
      <c r="E45" s="16" t="s">
        <v>1482</v>
      </c>
      <c r="F45" s="16" t="str">
        <f>VLOOKUP(A45,[1]RPV!A:J,5,0)</f>
        <v>ALMERIA</v>
      </c>
      <c r="G45" s="16" t="s">
        <v>1481</v>
      </c>
      <c r="H45" s="17" t="str">
        <f>VLOOKUP(Tabla_Consulta_desde_STAR2000[[#This Row],[CONCESIÓN]],[1]RPV!A:K,11,0)</f>
        <v>Si</v>
      </c>
      <c r="I45" s="17">
        <f>IFERROR(VLOOKUP(A45,[1]RPV!A:I,9,0),"")</f>
        <v>37.099418</v>
      </c>
      <c r="J45" s="17">
        <f>IFERROR(VLOOKUP(A45,[1]RPV!A:I,8,0),"")</f>
        <v>-2.128063</v>
      </c>
      <c r="K45" s="18" t="str">
        <f>HYPERLINK((CONCATENATE("http://maps.google.com?q=",SUBSTITUTE(VLOOKUP(A45,[1]RPV!A:I,9,0),",","."),",",SUBSTITUTE(VLOOKUP(A45,[1]RPV!A:I,8,0),",","."))),"ver en google map" )</f>
        <v>ver en google map</v>
      </c>
    </row>
    <row r="46" spans="1:11" x14ac:dyDescent="0.2">
      <c r="A46" s="16" t="s">
        <v>1473</v>
      </c>
      <c r="B46" s="16" t="s">
        <v>1472</v>
      </c>
      <c r="C46" s="16" t="s">
        <v>6460</v>
      </c>
      <c r="D46" s="16" t="s">
        <v>1471</v>
      </c>
      <c r="E46" s="16" t="s">
        <v>1470</v>
      </c>
      <c r="F46" s="16" t="str">
        <f>VLOOKUP(A46,[1]RPV!A:J,5,0)</f>
        <v>ALMERIA</v>
      </c>
      <c r="G46" s="16" t="s">
        <v>1469</v>
      </c>
      <c r="H46" s="17" t="str">
        <f>VLOOKUP(Tabla_Consulta_desde_STAR2000[[#This Row],[CONCESIÓN]],[1]RPV!A:K,11,0)</f>
        <v>Si</v>
      </c>
      <c r="I46" s="17">
        <f>IFERROR(VLOOKUP(A46,[1]RPV!A:I,9,0),"")</f>
        <v>37.160975999999998</v>
      </c>
      <c r="J46" s="17">
        <f>IFERROR(VLOOKUP(A46,[1]RPV!A:I,8,0),"")</f>
        <v>-2.832881</v>
      </c>
      <c r="K46" s="18" t="str">
        <f>HYPERLINK((CONCATENATE("http://maps.google.com?q=",SUBSTITUTE(VLOOKUP(A46,[1]RPV!A:I,9,0),",","."),",",SUBSTITUTE(VLOOKUP(A46,[1]RPV!A:I,8,0),",","."))),"ver en google map" )</f>
        <v>ver en google map</v>
      </c>
    </row>
    <row r="47" spans="1:11" x14ac:dyDescent="0.2">
      <c r="A47" s="16" t="s">
        <v>1506</v>
      </c>
      <c r="B47" s="16" t="s">
        <v>1505</v>
      </c>
      <c r="C47" s="16" t="s">
        <v>6461</v>
      </c>
      <c r="D47" s="16" t="s">
        <v>1504</v>
      </c>
      <c r="E47" s="16" t="s">
        <v>1503</v>
      </c>
      <c r="F47" s="16" t="str">
        <f>VLOOKUP(A47,[1]RPV!A:J,5,0)</f>
        <v>ALMERIA</v>
      </c>
      <c r="G47" s="16" t="s">
        <v>1502</v>
      </c>
      <c r="H47" s="17" t="str">
        <f>VLOOKUP(Tabla_Consulta_desde_STAR2000[[#This Row],[CONCESIÓN]],[1]RPV!A:K,11,0)</f>
        <v>No</v>
      </c>
      <c r="I47" s="17">
        <f>IFERROR(VLOOKUP(A47,[1]RPV!A:I,9,0),"")</f>
        <v>36.945351000000002</v>
      </c>
      <c r="J47" s="17">
        <f>IFERROR(VLOOKUP(A47,[1]RPV!A:I,8,0),"")</f>
        <v>-2.4751259999999999</v>
      </c>
      <c r="K47" s="18" t="str">
        <f>HYPERLINK((CONCATENATE("http://maps.google.com?q=",SUBSTITUTE(VLOOKUP(A47,[1]RPV!A:I,9,0),",","."),",",SUBSTITUTE(VLOOKUP(A47,[1]RPV!A:I,8,0),",","."))),"ver en google map" )</f>
        <v>ver en google map</v>
      </c>
    </row>
    <row r="48" spans="1:11" x14ac:dyDescent="0.2">
      <c r="A48" s="16" t="s">
        <v>1450</v>
      </c>
      <c r="B48" s="16" t="s">
        <v>624</v>
      </c>
      <c r="C48" s="16" t="s">
        <v>6462</v>
      </c>
      <c r="D48" s="16" t="s">
        <v>1449</v>
      </c>
      <c r="E48" s="16" t="s">
        <v>1448</v>
      </c>
      <c r="F48" s="16" t="str">
        <f>VLOOKUP(A48,[1]RPV!A:J,5,0)</f>
        <v>ALMERIA</v>
      </c>
      <c r="G48" s="16" t="s">
        <v>1447</v>
      </c>
      <c r="H48" s="17" t="str">
        <f>VLOOKUP(Tabla_Consulta_desde_STAR2000[[#This Row],[CONCESIÓN]],[1]RPV!A:K,11,0)</f>
        <v>No</v>
      </c>
      <c r="I48" s="17">
        <f>IFERROR(VLOOKUP(A48,[1]RPV!A:I,9,0),"")</f>
        <v>37.401314999999997</v>
      </c>
      <c r="J48" s="17">
        <f>IFERROR(VLOOKUP(A48,[1]RPV!A:I,8,0),"")</f>
        <v>-1.9384859999999999</v>
      </c>
      <c r="K48" s="18" t="str">
        <f>HYPERLINK((CONCATENATE("http://maps.google.com?q=",SUBSTITUTE(VLOOKUP(A48,[1]RPV!A:I,9,0),",","."),",",SUBSTITUTE(VLOOKUP(A48,[1]RPV!A:I,8,0),",","."))),"ver en google map" )</f>
        <v>ver en google map</v>
      </c>
    </row>
    <row r="49" spans="1:11" x14ac:dyDescent="0.2">
      <c r="A49" s="16" t="s">
        <v>1476</v>
      </c>
      <c r="B49" s="16" t="s">
        <v>1475</v>
      </c>
      <c r="C49" s="16" t="s">
        <v>6463</v>
      </c>
      <c r="D49" s="16" t="s">
        <v>1449</v>
      </c>
      <c r="E49" s="16" t="s">
        <v>1448</v>
      </c>
      <c r="F49" s="16" t="str">
        <f>VLOOKUP(A49,[1]RPV!A:J,5,0)</f>
        <v>ALMERIA</v>
      </c>
      <c r="G49" s="16" t="s">
        <v>1474</v>
      </c>
      <c r="H49" s="17" t="str">
        <f>VLOOKUP(Tabla_Consulta_desde_STAR2000[[#This Row],[CONCESIÓN]],[1]RPV!A:K,11,0)</f>
        <v>No</v>
      </c>
      <c r="I49" s="17">
        <f>IFERROR(VLOOKUP(A49,[1]RPV!A:I,9,0),"")</f>
        <v>37.315826999999999</v>
      </c>
      <c r="J49" s="17">
        <f>IFERROR(VLOOKUP(A49,[1]RPV!A:I,8,0),"")</f>
        <v>-1.963619</v>
      </c>
      <c r="K49" s="18" t="str">
        <f>HYPERLINK((CONCATENATE("http://maps.google.com?q=",SUBSTITUTE(VLOOKUP(A49,[1]RPV!A:I,9,0),",","."),",",SUBSTITUTE(VLOOKUP(A49,[1]RPV!A:I,8,0),",","."))),"ver en google map" )</f>
        <v>ver en google map</v>
      </c>
    </row>
    <row r="50" spans="1:11" x14ac:dyDescent="0.2">
      <c r="A50" s="16" t="s">
        <v>1496</v>
      </c>
      <c r="B50" s="16" t="s">
        <v>1495</v>
      </c>
      <c r="C50" s="16" t="s">
        <v>6464</v>
      </c>
      <c r="D50" s="16" t="s">
        <v>1449</v>
      </c>
      <c r="E50" s="16" t="s">
        <v>1448</v>
      </c>
      <c r="F50" s="16" t="str">
        <f>VLOOKUP(A50,[1]RPV!A:J,5,0)</f>
        <v>ALMERIA</v>
      </c>
      <c r="G50" s="16" t="s">
        <v>6066</v>
      </c>
      <c r="H50" s="17" t="str">
        <f>VLOOKUP(Tabla_Consulta_desde_STAR2000[[#This Row],[CONCESIÓN]],[1]RPV!A:K,11,0)</f>
        <v>Si</v>
      </c>
      <c r="I50" s="17">
        <f>IFERROR(VLOOKUP(A50,[1]RPV!A:I,9,0),"")</f>
        <v>37.434567999999999</v>
      </c>
      <c r="J50" s="17">
        <f>IFERROR(VLOOKUP(A50,[1]RPV!A:I,8,0),"")</f>
        <v>-1.9109050000000001</v>
      </c>
      <c r="K50" s="18" t="str">
        <f>HYPERLINK((CONCATENATE("http://maps.google.com?q=",SUBSTITUTE(VLOOKUP(A50,[1]RPV!A:I,9,0),",","."),",",SUBSTITUTE(VLOOKUP(A50,[1]RPV!A:I,8,0),",","."))),"ver en google map" )</f>
        <v>ver en google map</v>
      </c>
    </row>
    <row r="51" spans="1:11" x14ac:dyDescent="0.2">
      <c r="A51" s="16" t="s">
        <v>1501</v>
      </c>
      <c r="B51" s="16" t="s">
        <v>1500</v>
      </c>
      <c r="C51" s="16" t="s">
        <v>6465</v>
      </c>
      <c r="D51" s="16" t="s">
        <v>1499</v>
      </c>
      <c r="E51" s="16" t="s">
        <v>1498</v>
      </c>
      <c r="F51" s="16" t="str">
        <f>VLOOKUP(A51,[1]RPV!A:J,5,0)</f>
        <v>ALMERIA</v>
      </c>
      <c r="G51" s="16" t="s">
        <v>1497</v>
      </c>
      <c r="H51" s="17" t="str">
        <f>VLOOKUP(Tabla_Consulta_desde_STAR2000[[#This Row],[CONCESIÓN]],[1]RPV!A:K,11,0)</f>
        <v>No</v>
      </c>
      <c r="I51" s="17">
        <f>IFERROR(VLOOKUP(A51,[1]RPV!A:I,9,0),"")</f>
        <v>37.256743</v>
      </c>
      <c r="J51" s="17">
        <f>IFERROR(VLOOKUP(A51,[1]RPV!A:I,8,0),"")</f>
        <v>-1.8904810000000001</v>
      </c>
      <c r="K51" s="18" t="str">
        <f>HYPERLINK((CONCATENATE("http://maps.google.com?q=",SUBSTITUTE(VLOOKUP(A51,[1]RPV!A:I,9,0),",","."),",",SUBSTITUTE(VLOOKUP(A51,[1]RPV!A:I,8,0),",","."))),"ver en google map" )</f>
        <v>ver en google map</v>
      </c>
    </row>
    <row r="52" spans="1:11" x14ac:dyDescent="0.2">
      <c r="A52" s="16" t="s">
        <v>1455</v>
      </c>
      <c r="B52" s="16" t="s">
        <v>1454</v>
      </c>
      <c r="C52" s="16" t="s">
        <v>6466</v>
      </c>
      <c r="D52" s="16" t="s">
        <v>1453</v>
      </c>
      <c r="E52" s="16" t="s">
        <v>1452</v>
      </c>
      <c r="F52" s="16" t="str">
        <f>VLOOKUP(A52,[1]RPV!A:J,5,0)</f>
        <v>ALMERIA</v>
      </c>
      <c r="G52" s="16" t="s">
        <v>1451</v>
      </c>
      <c r="H52" s="17" t="str">
        <f>VLOOKUP(Tabla_Consulta_desde_STAR2000[[#This Row],[CONCESIÓN]],[1]RPV!A:K,11,0)</f>
        <v>No</v>
      </c>
      <c r="I52" s="17">
        <f>IFERROR(VLOOKUP(A52,[1]RPV!A:I,9,0),"")</f>
        <v>37.260306</v>
      </c>
      <c r="J52" s="17">
        <f>IFERROR(VLOOKUP(A52,[1]RPV!A:I,8,0),"")</f>
        <v>-1.9003060000000001</v>
      </c>
      <c r="K52" s="18" t="str">
        <f>HYPERLINK((CONCATENATE("http://maps.google.com?q=",SUBSTITUTE(VLOOKUP(A52,[1]RPV!A:I,9,0),",","."),",",SUBSTITUTE(VLOOKUP(A52,[1]RPV!A:I,8,0),",","."))),"ver en google map" )</f>
        <v>ver en google map</v>
      </c>
    </row>
    <row r="53" spans="1:11" x14ac:dyDescent="0.2">
      <c r="A53" s="16" t="s">
        <v>1464</v>
      </c>
      <c r="B53" s="16" t="s">
        <v>1463</v>
      </c>
      <c r="C53" s="16" t="s">
        <v>6467</v>
      </c>
      <c r="D53" s="16" t="s">
        <v>1449</v>
      </c>
      <c r="E53" s="16" t="s">
        <v>1462</v>
      </c>
      <c r="F53" s="16" t="str">
        <f>VLOOKUP(A53,[1]RPV!A:J,5,0)</f>
        <v>ALMERIA</v>
      </c>
      <c r="G53" s="16" t="s">
        <v>1461</v>
      </c>
      <c r="H53" s="17" t="str">
        <f>VLOOKUP(Tabla_Consulta_desde_STAR2000[[#This Row],[CONCESIÓN]],[1]RPV!A:K,11,0)</f>
        <v>No</v>
      </c>
      <c r="I53" s="17">
        <f>IFERROR(VLOOKUP(A53,[1]RPV!A:I,9,0),"")</f>
        <v>37.353346000000002</v>
      </c>
      <c r="J53" s="17">
        <f>IFERROR(VLOOKUP(A53,[1]RPV!A:I,8,0),"")</f>
        <v>-1.9794099999999999</v>
      </c>
      <c r="K53" s="18" t="str">
        <f>HYPERLINK((CONCATENATE("http://maps.google.com?q=",SUBSTITUTE(VLOOKUP(A53,[1]RPV!A:I,9,0),",","."),",",SUBSTITUTE(VLOOKUP(A53,[1]RPV!A:I,8,0),",","."))),"ver en google map" )</f>
        <v>ver en google map</v>
      </c>
    </row>
    <row r="54" spans="1:11" x14ac:dyDescent="0.2">
      <c r="A54" s="16" t="s">
        <v>1480</v>
      </c>
      <c r="B54" s="16" t="s">
        <v>1479</v>
      </c>
      <c r="C54" s="16" t="s">
        <v>6468</v>
      </c>
      <c r="D54" s="16" t="s">
        <v>1478</v>
      </c>
      <c r="E54" s="16" t="s">
        <v>861</v>
      </c>
      <c r="F54" s="16" t="str">
        <f>VLOOKUP(A54,[1]RPV!A:J,5,0)</f>
        <v>ALMERIA</v>
      </c>
      <c r="G54" s="16" t="s">
        <v>1477</v>
      </c>
      <c r="H54" s="17" t="str">
        <f>VLOOKUP(Tabla_Consulta_desde_STAR2000[[#This Row],[CONCESIÓN]],[1]RPV!A:K,11,0)</f>
        <v>Si</v>
      </c>
      <c r="I54" s="17">
        <f>IFERROR(VLOOKUP(A54,[1]RPV!A:I,9,0),"")</f>
        <v>36.754114000000001</v>
      </c>
      <c r="J54" s="17">
        <f>IFERROR(VLOOKUP(A54,[1]RPV!A:I,8,0),"")</f>
        <v>-2.8060429999999998</v>
      </c>
      <c r="K54" s="18" t="str">
        <f>HYPERLINK((CONCATENATE("http://maps.google.com?q=",SUBSTITUTE(VLOOKUP(A54,[1]RPV!A:I,9,0),",","."),",",SUBSTITUTE(VLOOKUP(A54,[1]RPV!A:I,8,0),",","."))),"ver en google map" )</f>
        <v>ver en google map</v>
      </c>
    </row>
    <row r="55" spans="1:11" x14ac:dyDescent="0.2">
      <c r="A55" s="16" t="s">
        <v>1443</v>
      </c>
      <c r="B55" s="16" t="s">
        <v>698</v>
      </c>
      <c r="C55" s="16" t="s">
        <v>6469</v>
      </c>
      <c r="D55" s="16" t="s">
        <v>6470</v>
      </c>
      <c r="E55" s="16" t="s">
        <v>1442</v>
      </c>
      <c r="F55" s="16" t="str">
        <f>VLOOKUP(A55,[1]RPV!A:J,5,0)</f>
        <v>ALMERIA</v>
      </c>
      <c r="G55" s="16" t="s">
        <v>1440</v>
      </c>
      <c r="H55" s="17" t="str">
        <f>VLOOKUP(Tabla_Consulta_desde_STAR2000[[#This Row],[CONCESIÓN]],[1]RPV!A:K,11,0)</f>
        <v>Si</v>
      </c>
      <c r="I55" s="17">
        <f>IFERROR(VLOOKUP(A55,[1]RPV!A:I,9,0),"")</f>
        <v>36.809297000000001</v>
      </c>
      <c r="J55" s="17">
        <f>IFERROR(VLOOKUP(A55,[1]RPV!A:I,8,0),"")</f>
        <v>-2.5929419999999999</v>
      </c>
      <c r="K55" s="18" t="str">
        <f>HYPERLINK((CONCATENATE("http://maps.google.com?q=",SUBSTITUTE(VLOOKUP(A55,[1]RPV!A:I,9,0),",","."),",",SUBSTITUTE(VLOOKUP(A55,[1]RPV!A:I,8,0),",","."))),"ver en google map" )</f>
        <v>ver en google map</v>
      </c>
    </row>
    <row r="56" spans="1:11" x14ac:dyDescent="0.2">
      <c r="A56" s="16" t="s">
        <v>1460</v>
      </c>
      <c r="B56" s="16" t="s">
        <v>1459</v>
      </c>
      <c r="C56" s="16" t="s">
        <v>6471</v>
      </c>
      <c r="D56" s="16" t="s">
        <v>1458</v>
      </c>
      <c r="E56" s="16" t="s">
        <v>1457</v>
      </c>
      <c r="F56" s="16" t="str">
        <f>VLOOKUP(A56,[1]RPV!A:J,5,0)</f>
        <v>ALMERIA</v>
      </c>
      <c r="G56" s="16" t="s">
        <v>1456</v>
      </c>
      <c r="H56" s="17" t="str">
        <f>VLOOKUP(Tabla_Consulta_desde_STAR2000[[#This Row],[CONCESIÓN]],[1]RPV!A:K,11,0)</f>
        <v>Si</v>
      </c>
      <c r="I56" s="17">
        <f>IFERROR(VLOOKUP(A56,[1]RPV!A:I,9,0),"")</f>
        <v>36.759478000000001</v>
      </c>
      <c r="J56" s="17">
        <f>IFERROR(VLOOKUP(A56,[1]RPV!A:I,8,0),"")</f>
        <v>-2.6456390000000001</v>
      </c>
      <c r="K56" s="18" t="str">
        <f>HYPERLINK((CONCATENATE("http://maps.google.com?q=",SUBSTITUTE(VLOOKUP(A56,[1]RPV!A:I,9,0),",","."),",",SUBSTITUTE(VLOOKUP(A56,[1]RPV!A:I,8,0),",","."))),"ver en google map" )</f>
        <v>ver en google map</v>
      </c>
    </row>
    <row r="57" spans="1:11" x14ac:dyDescent="0.2">
      <c r="A57" s="16" t="s">
        <v>1490</v>
      </c>
      <c r="B57" s="16" t="s">
        <v>1489</v>
      </c>
      <c r="C57" s="16" t="s">
        <v>6472</v>
      </c>
      <c r="D57" s="16" t="s">
        <v>1488</v>
      </c>
      <c r="E57" s="16" t="s">
        <v>1487</v>
      </c>
      <c r="F57" s="16" t="str">
        <f>VLOOKUP(A57,[1]RPV!A:J,5,0)</f>
        <v>ALMERIA</v>
      </c>
      <c r="G57" s="16" t="s">
        <v>1486</v>
      </c>
      <c r="H57" s="17" t="str">
        <f>VLOOKUP(Tabla_Consulta_desde_STAR2000[[#This Row],[CONCESIÓN]],[1]RPV!A:K,11,0)</f>
        <v>Si</v>
      </c>
      <c r="I57" s="17">
        <f>IFERROR(VLOOKUP(A57,[1]RPV!A:I,9,0),"")</f>
        <v>36.764873000000001</v>
      </c>
      <c r="J57" s="17">
        <f>IFERROR(VLOOKUP(A57,[1]RPV!A:I,8,0),"")</f>
        <v>-2.98556</v>
      </c>
      <c r="K57" s="18" t="str">
        <f>HYPERLINK((CONCATENATE("http://maps.google.com?q=",SUBSTITUTE(VLOOKUP(A57,[1]RPV!A:I,9,0),",","."),",",SUBSTITUTE(VLOOKUP(A57,[1]RPV!A:I,8,0),",","."))),"ver en google map" )</f>
        <v>ver en google map</v>
      </c>
    </row>
    <row r="58" spans="1:11" x14ac:dyDescent="0.2">
      <c r="A58" s="16" t="s">
        <v>6046</v>
      </c>
      <c r="B58" s="16" t="s">
        <v>6045</v>
      </c>
      <c r="C58" s="16" t="s">
        <v>6473</v>
      </c>
      <c r="D58" s="16" t="s">
        <v>6044</v>
      </c>
      <c r="E58" s="16" t="s">
        <v>6043</v>
      </c>
      <c r="F58" s="16" t="str">
        <f>VLOOKUP(A58,[1]RPV!A:J,5,0)</f>
        <v>ALMERIA</v>
      </c>
      <c r="G58" s="16" t="s">
        <v>6042</v>
      </c>
      <c r="H58" s="17" t="str">
        <f>VLOOKUP(Tabla_Consulta_desde_STAR2000[[#This Row],[CONCESIÓN]],[1]RPV!A:K,11,0)</f>
        <v>Si</v>
      </c>
      <c r="I58" s="17">
        <f>IFERROR(VLOOKUP(A58,[1]RPV!A:I,9,0),"")</f>
        <v>37.485286000000002</v>
      </c>
      <c r="J58" s="17">
        <f>IFERROR(VLOOKUP(A58,[1]RPV!A:I,8,0),"")</f>
        <v>-2.2878620000000001</v>
      </c>
      <c r="K58" s="18" t="str">
        <f>HYPERLINK((CONCATENATE("http://maps.google.com?q=",SUBSTITUTE(VLOOKUP(A58,[1]RPV!A:I,9,0),",","."),",",SUBSTITUTE(VLOOKUP(A58,[1]RPV!A:I,8,0),",","."))),"ver en google map" )</f>
        <v>ver en google map</v>
      </c>
    </row>
    <row r="59" spans="1:11" x14ac:dyDescent="0.2">
      <c r="A59" s="16" t="s">
        <v>1424</v>
      </c>
      <c r="B59" s="16" t="s">
        <v>1423</v>
      </c>
      <c r="C59" s="16" t="s">
        <v>6474</v>
      </c>
      <c r="D59" s="16" t="s">
        <v>1422</v>
      </c>
      <c r="E59" s="16" t="s">
        <v>1421</v>
      </c>
      <c r="F59" s="16" t="str">
        <f>VLOOKUP(A59,[1]RPV!A:J,5,0)</f>
        <v>ASTURIAS</v>
      </c>
      <c r="G59" s="16" t="s">
        <v>1420</v>
      </c>
      <c r="H59" s="17" t="str">
        <f>VLOOKUP(Tabla_Consulta_desde_STAR2000[[#This Row],[CONCESIÓN]],[1]RPV!A:K,11,0)</f>
        <v>Si</v>
      </c>
      <c r="I59" s="17">
        <f>IFERROR(VLOOKUP(A59,[1]RPV!A:I,9,0),"")</f>
        <v>43.389508999999997</v>
      </c>
      <c r="J59" s="17">
        <f>IFERROR(VLOOKUP(A59,[1]RPV!A:I,8,0),"")</f>
        <v>-5.7178789999999999</v>
      </c>
      <c r="K59" s="18" t="str">
        <f>HYPERLINK((CONCATENATE("http://maps.google.com?q=",SUBSTITUTE(VLOOKUP(A59,[1]RPV!A:I,9,0),",","."),",",SUBSTITUTE(VLOOKUP(A59,[1]RPV!A:I,8,0),",","."))),"ver en google map" )</f>
        <v>ver en google map</v>
      </c>
    </row>
    <row r="60" spans="1:11" x14ac:dyDescent="0.2">
      <c r="A60" s="16" t="s">
        <v>6015</v>
      </c>
      <c r="B60" s="16" t="s">
        <v>6014</v>
      </c>
      <c r="C60" s="16" t="s">
        <v>6475</v>
      </c>
      <c r="D60" s="16" t="s">
        <v>5987</v>
      </c>
      <c r="E60" s="16" t="s">
        <v>6013</v>
      </c>
      <c r="F60" s="16" t="str">
        <f>VLOOKUP(A60,[1]RPV!A:J,5,0)</f>
        <v>ASTURIAS</v>
      </c>
      <c r="G60" s="16" t="s">
        <v>6012</v>
      </c>
      <c r="H60" s="17" t="str">
        <f>VLOOKUP(Tabla_Consulta_desde_STAR2000[[#This Row],[CONCESIÓN]],[1]RPV!A:K,11,0)</f>
        <v>No</v>
      </c>
      <c r="I60" s="17">
        <f>IFERROR(VLOOKUP(A60,[1]RPV!A:I,9,0),"")</f>
        <v>43.543166999999997</v>
      </c>
      <c r="J60" s="17">
        <f>IFERROR(VLOOKUP(A60,[1]RPV!A:I,8,0),"")</f>
        <v>-5.6954440000000002</v>
      </c>
      <c r="K60" s="18" t="str">
        <f>HYPERLINK((CONCATENATE("http://maps.google.com?q=",SUBSTITUTE(VLOOKUP(A60,[1]RPV!A:I,9,0),",","."),",",SUBSTITUTE(VLOOKUP(A60,[1]RPV!A:I,8,0),",","."))),"ver en google map" )</f>
        <v>ver en google map</v>
      </c>
    </row>
    <row r="61" spans="1:11" ht="13.15" customHeight="1" x14ac:dyDescent="0.2">
      <c r="A61" s="16" t="s">
        <v>6003</v>
      </c>
      <c r="B61" s="16" t="s">
        <v>6002</v>
      </c>
      <c r="C61" s="16" t="s">
        <v>6476</v>
      </c>
      <c r="D61" s="16" t="s">
        <v>6001</v>
      </c>
      <c r="E61" s="16" t="s">
        <v>6000</v>
      </c>
      <c r="F61" s="16" t="str">
        <f>VLOOKUP(A61,[1]RPV!A:J,5,0)</f>
        <v>ASTURIAS</v>
      </c>
      <c r="G61" s="16" t="s">
        <v>5999</v>
      </c>
      <c r="H61" s="17" t="str">
        <f>VLOOKUP(Tabla_Consulta_desde_STAR2000[[#This Row],[CONCESIÓN]],[1]RPV!A:K,11,0)</f>
        <v>No</v>
      </c>
      <c r="I61" s="17">
        <f>IFERROR(VLOOKUP(A61,[1]RPV!A:I,9,0),"")</f>
        <v>43.481288999999997</v>
      </c>
      <c r="J61" s="17">
        <f>IFERROR(VLOOKUP(A61,[1]RPV!A:I,8,0),"")</f>
        <v>-5.2891690000000002</v>
      </c>
      <c r="K61" s="18" t="str">
        <f>HYPERLINK((CONCATENATE("http://maps.google.com?q=",SUBSTITUTE(VLOOKUP(A61,[1]RPV!A:I,9,0),",","."),",",SUBSTITUTE(VLOOKUP(A61,[1]RPV!A:I,8,0),",","."))),"ver en google map" )</f>
        <v>ver en google map</v>
      </c>
    </row>
    <row r="62" spans="1:11" x14ac:dyDescent="0.2">
      <c r="A62" s="16" t="s">
        <v>6006</v>
      </c>
      <c r="B62" s="16" t="s">
        <v>6005</v>
      </c>
      <c r="C62" s="16" t="s">
        <v>6477</v>
      </c>
      <c r="D62" s="16" t="s">
        <v>6001</v>
      </c>
      <c r="E62" s="16" t="s">
        <v>6000</v>
      </c>
      <c r="F62" s="16" t="str">
        <f>VLOOKUP(A62,[1]RPV!A:J,5,0)</f>
        <v>ASTURIAS</v>
      </c>
      <c r="G62" s="16" t="s">
        <v>6004</v>
      </c>
      <c r="H62" s="17" t="str">
        <f>VLOOKUP(Tabla_Consulta_desde_STAR2000[[#This Row],[CONCESIÓN]],[1]RPV!A:K,11,0)</f>
        <v>No</v>
      </c>
      <c r="I62" s="17">
        <f>IFERROR(VLOOKUP(A62,[1]RPV!A:I,9,0),"")</f>
        <v>43.482500999999999</v>
      </c>
      <c r="J62" s="17">
        <f>IFERROR(VLOOKUP(A62,[1]RPV!A:I,8,0),"")</f>
        <v>-5.2832059999999998</v>
      </c>
      <c r="K62" s="18" t="str">
        <f>HYPERLINK((CONCATENATE("http://maps.google.com?q=",SUBSTITUTE(VLOOKUP(A62,[1]RPV!A:I,9,0),",","."),",",SUBSTITUTE(VLOOKUP(A62,[1]RPV!A:I,8,0),",","."))),"ver en google map" )</f>
        <v>ver en google map</v>
      </c>
    </row>
    <row r="63" spans="1:11" ht="13.15" customHeight="1" x14ac:dyDescent="0.2">
      <c r="A63" s="16" t="s">
        <v>1439</v>
      </c>
      <c r="B63" s="16" t="s">
        <v>1438</v>
      </c>
      <c r="C63" s="16" t="s">
        <v>6478</v>
      </c>
      <c r="D63" s="16" t="s">
        <v>1437</v>
      </c>
      <c r="E63" s="16" t="s">
        <v>1436</v>
      </c>
      <c r="F63" s="16" t="str">
        <f>VLOOKUP(A63,[1]RPV!A:J,5,0)</f>
        <v>ASTURIAS</v>
      </c>
      <c r="G63" s="16" t="s">
        <v>1435</v>
      </c>
      <c r="H63" s="17" t="str">
        <f>VLOOKUP(Tabla_Consulta_desde_STAR2000[[#This Row],[CONCESIÓN]],[1]RPV!A:K,11,0)</f>
        <v>No</v>
      </c>
      <c r="I63" s="17">
        <f>IFERROR(VLOOKUP(A63,[1]RPV!A:I,9,0),"")</f>
        <v>43.568022999999997</v>
      </c>
      <c r="J63" s="17">
        <f>IFERROR(VLOOKUP(A63,[1]RPV!A:I,8,0),"")</f>
        <v>-5.9228670000000001</v>
      </c>
      <c r="K63" s="18" t="str">
        <f>HYPERLINK((CONCATENATE("http://maps.google.com?q=",SUBSTITUTE(VLOOKUP(A63,[1]RPV!A:I,9,0),",","."),",",SUBSTITUTE(VLOOKUP(A63,[1]RPV!A:I,8,0),",","."))),"ver en google map" )</f>
        <v>ver en google map</v>
      </c>
    </row>
    <row r="64" spans="1:11" x14ac:dyDescent="0.2">
      <c r="A64" s="16" t="s">
        <v>1434</v>
      </c>
      <c r="B64" s="16" t="s">
        <v>1433</v>
      </c>
      <c r="C64" s="16" t="s">
        <v>6479</v>
      </c>
      <c r="D64" s="16" t="s">
        <v>1432</v>
      </c>
      <c r="E64" s="16" t="s">
        <v>1431</v>
      </c>
      <c r="F64" s="16" t="str">
        <f>VLOOKUP(A64,[1]RPV!A:J,5,0)</f>
        <v>ASTURIAS</v>
      </c>
      <c r="G64" s="16" t="s">
        <v>1430</v>
      </c>
      <c r="H64" s="17" t="str">
        <f>VLOOKUP(Tabla_Consulta_desde_STAR2000[[#This Row],[CONCESIÓN]],[1]RPV!A:K,11,0)</f>
        <v>Si</v>
      </c>
      <c r="I64" s="17">
        <f>IFERROR(VLOOKUP(A64,[1]RPV!A:I,9,0),"")</f>
        <v>43.554772</v>
      </c>
      <c r="J64" s="17">
        <f>IFERROR(VLOOKUP(A64,[1]RPV!A:I,8,0),"")</f>
        <v>-5.7682929999999999</v>
      </c>
      <c r="K64" s="18" t="str">
        <f>HYPERLINK((CONCATENATE("http://maps.google.com?q=",SUBSTITUTE(VLOOKUP(A64,[1]RPV!A:I,9,0),",","."),",",SUBSTITUTE(VLOOKUP(A64,[1]RPV!A:I,8,0),",","."))),"ver en google map" )</f>
        <v>ver en google map</v>
      </c>
    </row>
    <row r="65" spans="1:11" x14ac:dyDescent="0.2">
      <c r="A65" s="16" t="s">
        <v>5979</v>
      </c>
      <c r="B65" s="16" t="s">
        <v>5978</v>
      </c>
      <c r="C65" s="16" t="s">
        <v>6480</v>
      </c>
      <c r="D65" s="16" t="s">
        <v>6481</v>
      </c>
      <c r="E65" s="16" t="s">
        <v>5977</v>
      </c>
      <c r="F65" s="16" t="str">
        <f>VLOOKUP(A65,[1]RPV!A:J,5,0)</f>
        <v>ASTURIAS</v>
      </c>
      <c r="G65" s="16" t="s">
        <v>5976</v>
      </c>
      <c r="H65" s="17" t="str">
        <f>VLOOKUP(Tabla_Consulta_desde_STAR2000[[#This Row],[CONCESIÓN]],[1]RPV!A:K,11,0)</f>
        <v>No</v>
      </c>
      <c r="I65" s="17">
        <f>IFERROR(VLOOKUP(A65,[1]RPV!A:I,9,0),"")</f>
        <v>43.531967000000002</v>
      </c>
      <c r="J65" s="17">
        <f>IFERROR(VLOOKUP(A65,[1]RPV!A:I,8,0),"")</f>
        <v>-5.949376</v>
      </c>
      <c r="K65" s="18" t="str">
        <f>HYPERLINK((CONCATENATE("http://maps.google.com?q=",SUBSTITUTE(VLOOKUP(A65,[1]RPV!A:I,9,0),",","."),",",SUBSTITUTE(VLOOKUP(A65,[1]RPV!A:I,8,0),",","."))),"ver en google map" )</f>
        <v>ver en google map</v>
      </c>
    </row>
    <row r="66" spans="1:11" x14ac:dyDescent="0.2">
      <c r="A66" s="16" t="s">
        <v>5970</v>
      </c>
      <c r="B66" s="16" t="s">
        <v>5969</v>
      </c>
      <c r="C66" s="16" t="s">
        <v>6482</v>
      </c>
      <c r="D66" s="16" t="s">
        <v>6483</v>
      </c>
      <c r="E66" s="16" t="s">
        <v>5968</v>
      </c>
      <c r="F66" s="16" t="str">
        <f>VLOOKUP(A66,[1]RPV!A:J,5,0)</f>
        <v>ASTURIAS</v>
      </c>
      <c r="G66" s="16" t="s">
        <v>5967</v>
      </c>
      <c r="H66" s="17" t="str">
        <f>VLOOKUP(Tabla_Consulta_desde_STAR2000[[#This Row],[CONCESIÓN]],[1]RPV!A:K,11,0)</f>
        <v>No</v>
      </c>
      <c r="I66" s="17">
        <f>IFERROR(VLOOKUP(A66,[1]RPV!A:I,9,0),"")</f>
        <v>43.381355550000002</v>
      </c>
      <c r="J66" s="17">
        <f>IFERROR(VLOOKUP(A66,[1]RPV!A:I,8,0),"")</f>
        <v>-4.56511388888</v>
      </c>
      <c r="K66" s="18" t="str">
        <f>HYPERLINK((CONCATENATE("http://maps.google.com?q=",SUBSTITUTE(VLOOKUP(A66,[1]RPV!A:I,9,0),",","."),",",SUBSTITUTE(VLOOKUP(A66,[1]RPV!A:I,8,0),",","."))),"ver en google map" )</f>
        <v>ver en google map</v>
      </c>
    </row>
    <row r="67" spans="1:11" x14ac:dyDescent="0.2">
      <c r="A67" s="16" t="s">
        <v>1429</v>
      </c>
      <c r="B67" s="16" t="s">
        <v>1428</v>
      </c>
      <c r="C67" s="16" t="s">
        <v>6484</v>
      </c>
      <c r="D67" s="16" t="s">
        <v>1427</v>
      </c>
      <c r="E67" s="16" t="s">
        <v>1426</v>
      </c>
      <c r="F67" s="16" t="str">
        <f>VLOOKUP(A67,[1]RPV!A:J,5,0)</f>
        <v>ASTURIAS</v>
      </c>
      <c r="G67" s="16" t="s">
        <v>1425</v>
      </c>
      <c r="H67" s="17" t="str">
        <f>VLOOKUP(Tabla_Consulta_desde_STAR2000[[#This Row],[CONCESIÓN]],[1]RPV!A:K,11,0)</f>
        <v>Si</v>
      </c>
      <c r="I67" s="17">
        <f>IFERROR(VLOOKUP(A67,[1]RPV!A:I,9,0),"")</f>
        <v>43.181832999999997</v>
      </c>
      <c r="J67" s="17">
        <f>IFERROR(VLOOKUP(A67,[1]RPV!A:I,8,0),"")</f>
        <v>-5.8112760000000003</v>
      </c>
      <c r="K67" s="18" t="str">
        <f>HYPERLINK((CONCATENATE("http://maps.google.com?q=",SUBSTITUTE(VLOOKUP(A67,[1]RPV!A:I,9,0),",","."),",",SUBSTITUTE(VLOOKUP(A67,[1]RPV!A:I,8,0),",","."))),"ver en google map" )</f>
        <v>ver en google map</v>
      </c>
    </row>
    <row r="68" spans="1:11" x14ac:dyDescent="0.2">
      <c r="A68" s="16" t="s">
        <v>5966</v>
      </c>
      <c r="B68" s="16" t="s">
        <v>5965</v>
      </c>
      <c r="C68" s="16" t="s">
        <v>6485</v>
      </c>
      <c r="D68" s="16" t="s">
        <v>5964</v>
      </c>
      <c r="E68" s="16" t="s">
        <v>5055</v>
      </c>
      <c r="F68" s="16" t="str">
        <f>VLOOKUP(A68,[1]RPV!A:J,5,0)</f>
        <v>ASTURIAS</v>
      </c>
      <c r="G68" s="16"/>
      <c r="H68" s="17" t="str">
        <f>VLOOKUP(Tabla_Consulta_desde_STAR2000[[#This Row],[CONCESIÓN]],[1]RPV!A:K,11,0)</f>
        <v>No</v>
      </c>
      <c r="I68" s="17">
        <f>IFERROR(VLOOKUP(A68,[1]RPV!A:I,9,0),"")</f>
        <v>43.535066999999998</v>
      </c>
      <c r="J68" s="17">
        <f>IFERROR(VLOOKUP(A68,[1]RPV!A:I,8,0),"")</f>
        <v>-6.6936390000000001</v>
      </c>
      <c r="K68" s="18" t="str">
        <f>HYPERLINK((CONCATENATE("http://maps.google.com?q=",SUBSTITUTE(VLOOKUP(A68,[1]RPV!A:I,9,0),",","."),",",SUBSTITUTE(VLOOKUP(A68,[1]RPV!A:I,8,0),",","."))),"ver en google map" )</f>
        <v>ver en google map</v>
      </c>
    </row>
    <row r="69" spans="1:11" x14ac:dyDescent="0.2">
      <c r="A69" s="16" t="s">
        <v>5959</v>
      </c>
      <c r="B69" s="16" t="s">
        <v>5958</v>
      </c>
      <c r="C69" s="16" t="s">
        <v>6486</v>
      </c>
      <c r="D69" s="16" t="s">
        <v>6487</v>
      </c>
      <c r="E69" s="16" t="s">
        <v>5957</v>
      </c>
      <c r="F69" s="16" t="str">
        <f>VLOOKUP(A69,[1]RPV!A:J,5,0)</f>
        <v>ASTURIAS</v>
      </c>
      <c r="G69" s="16" t="s">
        <v>5956</v>
      </c>
      <c r="H69" s="17" t="str">
        <f>VLOOKUP(Tabla_Consulta_desde_STAR2000[[#This Row],[CONCESIÓN]],[1]RPV!A:K,11,0)</f>
        <v>Si</v>
      </c>
      <c r="I69" s="17">
        <f>IFERROR(VLOOKUP(A69,[1]RPV!A:I,9,0),"")</f>
        <v>43.543075000000002</v>
      </c>
      <c r="J69" s="17">
        <f>IFERROR(VLOOKUP(A69,[1]RPV!A:I,8,0),"")</f>
        <v>-6.4123570000000001</v>
      </c>
      <c r="K69" s="18" t="str">
        <f>HYPERLINK((CONCATENATE("http://maps.google.com?q=",SUBSTITUTE(VLOOKUP(A69,[1]RPV!A:I,9,0),",","."),",",SUBSTITUTE(VLOOKUP(A69,[1]RPV!A:I,8,0),",","."))),"ver en google map" )</f>
        <v>ver en google map</v>
      </c>
    </row>
    <row r="70" spans="1:11" x14ac:dyDescent="0.2">
      <c r="A70" s="16" t="s">
        <v>1419</v>
      </c>
      <c r="B70" s="16" t="s">
        <v>1418</v>
      </c>
      <c r="C70" s="16" t="s">
        <v>6488</v>
      </c>
      <c r="D70" s="16" t="s">
        <v>6489</v>
      </c>
      <c r="E70" s="16" t="s">
        <v>1417</v>
      </c>
      <c r="F70" s="16" t="str">
        <f>VLOOKUP(A70,[1]RPV!A:J,5,0)</f>
        <v>ASTURIAS</v>
      </c>
      <c r="G70" s="16" t="s">
        <v>1415</v>
      </c>
      <c r="H70" s="17" t="str">
        <f>VLOOKUP(Tabla_Consulta_desde_STAR2000[[#This Row],[CONCESIÓN]],[1]RPV!A:K,11,0)</f>
        <v>Si</v>
      </c>
      <c r="I70" s="17">
        <f>IFERROR(VLOOKUP(A70,[1]RPV!A:I,9,0),"")</f>
        <v>43.242978999999998</v>
      </c>
      <c r="J70" s="17">
        <f>IFERROR(VLOOKUP(A70,[1]RPV!A:I,8,0),"")</f>
        <v>-6.4993780000000001</v>
      </c>
      <c r="K70" s="18" t="str">
        <f>HYPERLINK((CONCATENATE("http://maps.google.com?q=",SUBSTITUTE(VLOOKUP(A70,[1]RPV!A:I,9,0),",","."),",",SUBSTITUTE(VLOOKUP(A70,[1]RPV!A:I,8,0),",","."))),"ver en google map" )</f>
        <v>ver en google map</v>
      </c>
    </row>
    <row r="71" spans="1:11" x14ac:dyDescent="0.2">
      <c r="A71" s="16" t="s">
        <v>1407</v>
      </c>
      <c r="B71" s="16" t="s">
        <v>1406</v>
      </c>
      <c r="C71" s="16" t="s">
        <v>6490</v>
      </c>
      <c r="D71" s="16" t="s">
        <v>1394</v>
      </c>
      <c r="E71" s="16" t="s">
        <v>1405</v>
      </c>
      <c r="F71" s="16" t="str">
        <f>VLOOKUP(A71,[1]RPV!A:J,5,0)</f>
        <v>AVILA</v>
      </c>
      <c r="G71" s="16" t="s">
        <v>1404</v>
      </c>
      <c r="H71" s="17" t="str">
        <f>VLOOKUP(Tabla_Consulta_desde_STAR2000[[#This Row],[CONCESIÓN]],[1]RPV!A:K,11,0)</f>
        <v>No</v>
      </c>
      <c r="I71" s="17">
        <f>IFERROR(VLOOKUP(A71,[1]RPV!A:I,9,0),"")</f>
        <v>40.662035000000003</v>
      </c>
      <c r="J71" s="17">
        <f>IFERROR(VLOOKUP(A71,[1]RPV!A:I,8,0),"")</f>
        <v>-4.6743399999999999</v>
      </c>
      <c r="K71" s="18" t="str">
        <f>HYPERLINK((CONCATENATE("http://maps.google.com?q=",SUBSTITUTE(VLOOKUP(A71,[1]RPV!A:I,9,0),",","."),",",SUBSTITUTE(VLOOKUP(A71,[1]RPV!A:I,8,0),",","."))),"ver en google map" )</f>
        <v>ver en google map</v>
      </c>
    </row>
    <row r="72" spans="1:11" x14ac:dyDescent="0.2">
      <c r="A72" s="16" t="s">
        <v>1412</v>
      </c>
      <c r="B72" s="16" t="s">
        <v>1411</v>
      </c>
      <c r="C72" s="16" t="s">
        <v>6491</v>
      </c>
      <c r="D72" s="16" t="s">
        <v>1410</v>
      </c>
      <c r="E72" s="16" t="s">
        <v>1409</v>
      </c>
      <c r="F72" s="16" t="str">
        <f>VLOOKUP(A72,[1]RPV!A:J,5,0)</f>
        <v>AVILA</v>
      </c>
      <c r="G72" s="16" t="s">
        <v>1408</v>
      </c>
      <c r="H72" s="17" t="str">
        <f>VLOOKUP(Tabla_Consulta_desde_STAR2000[[#This Row],[CONCESIÓN]],[1]RPV!A:K,11,0)</f>
        <v>Si</v>
      </c>
      <c r="I72" s="17">
        <f>IFERROR(VLOOKUP(A72,[1]RPV!A:I,9,0),"")</f>
        <v>40.635333000000003</v>
      </c>
      <c r="J72" s="17">
        <f>IFERROR(VLOOKUP(A72,[1]RPV!A:I,8,0),"")</f>
        <v>-4.7584439999999999</v>
      </c>
      <c r="K72" s="18" t="str">
        <f>HYPERLINK((CONCATENATE("http://maps.google.com?q=",SUBSTITUTE(VLOOKUP(A72,[1]RPV!A:I,9,0),",","."),",",SUBSTITUTE(VLOOKUP(A72,[1]RPV!A:I,8,0),",","."))),"ver en google map" )</f>
        <v>ver en google map</v>
      </c>
    </row>
    <row r="73" spans="1:11" x14ac:dyDescent="0.2">
      <c r="A73" s="16" t="s">
        <v>1414</v>
      </c>
      <c r="B73" s="16" t="s">
        <v>1413</v>
      </c>
      <c r="C73" s="16" t="s">
        <v>6492</v>
      </c>
      <c r="D73" s="16" t="s">
        <v>1396</v>
      </c>
      <c r="E73" s="16" t="s">
        <v>1395</v>
      </c>
      <c r="F73" s="16" t="str">
        <f>VLOOKUP(A73,[1]RPV!A:J,5,0)</f>
        <v>AVILA</v>
      </c>
      <c r="G73" s="16" t="s">
        <v>1393</v>
      </c>
      <c r="H73" s="17" t="str">
        <f>VLOOKUP(Tabla_Consulta_desde_STAR2000[[#This Row],[CONCESIÓN]],[1]RPV!A:K,11,0)</f>
        <v>No</v>
      </c>
      <c r="I73" s="17">
        <f>IFERROR(VLOOKUP(A73,[1]RPV!A:I,9,0),"")</f>
        <v>40.955641999999997</v>
      </c>
      <c r="J73" s="17">
        <f>IFERROR(VLOOKUP(A73,[1]RPV!A:I,8,0),"")</f>
        <v>-4.6141120000000004</v>
      </c>
      <c r="K73" s="18" t="str">
        <f>HYPERLINK((CONCATENATE("http://maps.google.com?q=",SUBSTITUTE(VLOOKUP(A73,[1]RPV!A:I,9,0),",","."),",",SUBSTITUTE(VLOOKUP(A73,[1]RPV!A:I,8,0),",","."))),"ver en google map" )</f>
        <v>ver en google map</v>
      </c>
    </row>
    <row r="74" spans="1:11" ht="13.15" customHeight="1" x14ac:dyDescent="0.2">
      <c r="A74" s="16" t="s">
        <v>1398</v>
      </c>
      <c r="B74" s="16" t="s">
        <v>1397</v>
      </c>
      <c r="C74" s="16" t="s">
        <v>6493</v>
      </c>
      <c r="D74" s="16" t="s">
        <v>1396</v>
      </c>
      <c r="E74" s="16" t="s">
        <v>1395</v>
      </c>
      <c r="F74" s="16" t="str">
        <f>VLOOKUP(A74,[1]RPV!A:J,5,0)</f>
        <v>AVILA</v>
      </c>
      <c r="G74" s="16" t="s">
        <v>1393</v>
      </c>
      <c r="H74" s="17" t="str">
        <f>VLOOKUP(Tabla_Consulta_desde_STAR2000[[#This Row],[CONCESIÓN]],[1]RPV!A:K,11,0)</f>
        <v>No</v>
      </c>
      <c r="I74" s="17">
        <f>IFERROR(VLOOKUP(A74,[1]RPV!A:I,9,0),"")</f>
        <v>40.955236999999997</v>
      </c>
      <c r="J74" s="17">
        <f>IFERROR(VLOOKUP(A74,[1]RPV!A:I,8,0),"")</f>
        <v>-4.6146279999999997</v>
      </c>
      <c r="K74" s="18" t="str">
        <f>HYPERLINK((CONCATENATE("http://maps.google.com?q=",SUBSTITUTE(VLOOKUP(A74,[1]RPV!A:I,9,0),",","."),",",SUBSTITUTE(VLOOKUP(A74,[1]RPV!A:I,8,0),",","."))),"ver en google map" )</f>
        <v>ver en google map</v>
      </c>
    </row>
    <row r="75" spans="1:11" ht="13.15" customHeight="1" x14ac:dyDescent="0.2">
      <c r="A75" s="16" t="s">
        <v>1403</v>
      </c>
      <c r="B75" s="16" t="s">
        <v>1402</v>
      </c>
      <c r="C75" s="16" t="s">
        <v>6494</v>
      </c>
      <c r="D75" s="16" t="s">
        <v>1401</v>
      </c>
      <c r="E75" s="16" t="s">
        <v>1400</v>
      </c>
      <c r="F75" s="16" t="str">
        <f>VLOOKUP(A75,[1]RPV!A:J,5,0)</f>
        <v>AVILA</v>
      </c>
      <c r="G75" s="16" t="s">
        <v>1399</v>
      </c>
      <c r="H75" s="17" t="str">
        <f>VLOOKUP(Tabla_Consulta_desde_STAR2000[[#This Row],[CONCESIÓN]],[1]RPV!A:K,11,0)</f>
        <v>No</v>
      </c>
      <c r="I75" s="17">
        <f>IFERROR(VLOOKUP(A75,[1]RPV!A:I,9,0),"")</f>
        <v>40.829388999999999</v>
      </c>
      <c r="J75" s="17">
        <f>IFERROR(VLOOKUP(A75,[1]RPV!A:I,8,0),"")</f>
        <v>-4.9368889999999999</v>
      </c>
      <c r="K75" s="18" t="str">
        <f>HYPERLINK((CONCATENATE("http://maps.google.com?q=",SUBSTITUTE(VLOOKUP(A75,[1]RPV!A:I,9,0),",","."),",",SUBSTITUTE(VLOOKUP(A75,[1]RPV!A:I,8,0),",","."))),"ver en google map" )</f>
        <v>ver en google map</v>
      </c>
    </row>
    <row r="76" spans="1:11" x14ac:dyDescent="0.2">
      <c r="A76" s="16" t="s">
        <v>1359</v>
      </c>
      <c r="B76" s="16" t="s">
        <v>1358</v>
      </c>
      <c r="C76" s="16" t="s">
        <v>6495</v>
      </c>
      <c r="D76" s="16" t="s">
        <v>1357</v>
      </c>
      <c r="E76" s="16" t="s">
        <v>1356</v>
      </c>
      <c r="F76" s="16" t="str">
        <f>VLOOKUP(A76,[1]RPV!A:J,5,0)</f>
        <v>BADAJOZ</v>
      </c>
      <c r="G76" s="16" t="s">
        <v>1355</v>
      </c>
      <c r="H76" s="17" t="str">
        <f>VLOOKUP(Tabla_Consulta_desde_STAR2000[[#This Row],[CONCESIÓN]],[1]RPV!A:K,11,0)</f>
        <v>No</v>
      </c>
      <c r="I76" s="17">
        <f>IFERROR(VLOOKUP(A76,[1]RPV!A:I,9,0),"")</f>
        <v>38.514890000000001</v>
      </c>
      <c r="J76" s="17">
        <f>IFERROR(VLOOKUP(A76,[1]RPV!A:I,8,0),"")</f>
        <v>-6.8521380000000001</v>
      </c>
      <c r="K76" s="18" t="str">
        <f>HYPERLINK((CONCATENATE("http://maps.google.com?q=",SUBSTITUTE(VLOOKUP(A76,[1]RPV!A:I,9,0),",","."),",",SUBSTITUTE(VLOOKUP(A76,[1]RPV!A:I,8,0),",","."))),"ver en google map" )</f>
        <v>ver en google map</v>
      </c>
    </row>
    <row r="77" spans="1:11" ht="13.15" customHeight="1" x14ac:dyDescent="0.2">
      <c r="A77" s="16" t="s">
        <v>1364</v>
      </c>
      <c r="B77" s="16" t="s">
        <v>1363</v>
      </c>
      <c r="C77" s="16" t="s">
        <v>6496</v>
      </c>
      <c r="D77" s="16" t="s">
        <v>1362</v>
      </c>
      <c r="E77" s="16" t="s">
        <v>1361</v>
      </c>
      <c r="F77" s="16" t="str">
        <f>VLOOKUP(A77,[1]RPV!A:J,5,0)</f>
        <v>BADAJOZ</v>
      </c>
      <c r="G77" s="16" t="s">
        <v>1360</v>
      </c>
      <c r="H77" s="17" t="str">
        <f>VLOOKUP(Tabla_Consulta_desde_STAR2000[[#This Row],[CONCESIÓN]],[1]RPV!A:K,11,0)</f>
        <v>No</v>
      </c>
      <c r="I77" s="17">
        <f>IFERROR(VLOOKUP(A77,[1]RPV!A:I,9,0),"")</f>
        <v>38.709449999999997</v>
      </c>
      <c r="J77" s="17">
        <f>IFERROR(VLOOKUP(A77,[1]RPV!A:I,8,0),"")</f>
        <v>-6.3992329999999997</v>
      </c>
      <c r="K77" s="18" t="str">
        <f>HYPERLINK((CONCATENATE("http://maps.google.com?q=",SUBSTITUTE(VLOOKUP(A77,[1]RPV!A:I,9,0),",","."),",",SUBSTITUTE(VLOOKUP(A77,[1]RPV!A:I,8,0),",","."))),"ver en google map" )</f>
        <v>ver en google map</v>
      </c>
    </row>
    <row r="78" spans="1:11" x14ac:dyDescent="0.2">
      <c r="A78" s="16" t="s">
        <v>1388</v>
      </c>
      <c r="B78" s="16" t="s">
        <v>1387</v>
      </c>
      <c r="C78" s="16" t="s">
        <v>6497</v>
      </c>
      <c r="D78" s="16" t="s">
        <v>1386</v>
      </c>
      <c r="E78" s="16" t="s">
        <v>1385</v>
      </c>
      <c r="F78" s="16" t="str">
        <f>VLOOKUP(A78,[1]RPV!A:J,5,0)</f>
        <v>BADAJOZ</v>
      </c>
      <c r="G78" s="16" t="s">
        <v>1384</v>
      </c>
      <c r="H78" s="17" t="str">
        <f>VLOOKUP(Tabla_Consulta_desde_STAR2000[[#This Row],[CONCESIÓN]],[1]RPV!A:K,11,0)</f>
        <v>No</v>
      </c>
      <c r="I78" s="17">
        <f>IFERROR(VLOOKUP(A78,[1]RPV!A:I,9,0),"")</f>
        <v>38.626849999999997</v>
      </c>
      <c r="J78" s="17">
        <f>IFERROR(VLOOKUP(A78,[1]RPV!A:I,8,0),"")</f>
        <v>-6.3704539999999996</v>
      </c>
      <c r="K78" s="18" t="str">
        <f>HYPERLINK((CONCATENATE("http://maps.google.com?q=",SUBSTITUTE(VLOOKUP(A78,[1]RPV!A:I,9,0),",","."),",",SUBSTITUTE(VLOOKUP(A78,[1]RPV!A:I,8,0),",","."))),"ver en google map" )</f>
        <v>ver en google map</v>
      </c>
    </row>
    <row r="79" spans="1:11" x14ac:dyDescent="0.2">
      <c r="A79" s="16" t="s">
        <v>1378</v>
      </c>
      <c r="B79" s="16" t="s">
        <v>1377</v>
      </c>
      <c r="C79" s="16" t="s">
        <v>6498</v>
      </c>
      <c r="D79" s="16" t="s">
        <v>6499</v>
      </c>
      <c r="E79" s="16" t="s">
        <v>1376</v>
      </c>
      <c r="F79" s="16" t="str">
        <f>VLOOKUP(A79,[1]RPV!A:J,5,0)</f>
        <v>BADAJOZ</v>
      </c>
      <c r="G79" s="16" t="s">
        <v>1375</v>
      </c>
      <c r="H79" s="17" t="str">
        <f>VLOOKUP(Tabla_Consulta_desde_STAR2000[[#This Row],[CONCESIÓN]],[1]RPV!A:K,11,0)</f>
        <v>Si</v>
      </c>
      <c r="I79" s="17">
        <f>IFERROR(VLOOKUP(A79,[1]RPV!A:I,9,0),"")</f>
        <v>38.443255999999998</v>
      </c>
      <c r="J79" s="17">
        <f>IFERROR(VLOOKUP(A79,[1]RPV!A:I,8,0),"")</f>
        <v>-6.3749950000000002</v>
      </c>
      <c r="K79" s="18" t="str">
        <f>HYPERLINK((CONCATENATE("http://maps.google.com?q=",SUBSTITUTE(VLOOKUP(A79,[1]RPV!A:I,9,0),",","."),",",SUBSTITUTE(VLOOKUP(A79,[1]RPV!A:I,8,0),",","."))),"ver en google map" )</f>
        <v>ver en google map</v>
      </c>
    </row>
    <row r="80" spans="1:11" x14ac:dyDescent="0.2">
      <c r="A80" s="16" t="s">
        <v>1392</v>
      </c>
      <c r="B80" s="16" t="s">
        <v>1391</v>
      </c>
      <c r="C80" s="16" t="s">
        <v>6500</v>
      </c>
      <c r="D80" s="16" t="s">
        <v>1390</v>
      </c>
      <c r="E80" s="16" t="s">
        <v>1389</v>
      </c>
      <c r="F80" s="16" t="str">
        <f>VLOOKUP(A80,[1]RPV!A:J,5,0)</f>
        <v>BADAJOZ</v>
      </c>
      <c r="G80" s="16" t="s">
        <v>6501</v>
      </c>
      <c r="H80" s="17" t="str">
        <f>VLOOKUP(Tabla_Consulta_desde_STAR2000[[#This Row],[CONCESIÓN]],[1]RPV!A:K,11,0)</f>
        <v>No</v>
      </c>
      <c r="I80" s="17">
        <f>IFERROR(VLOOKUP(A80,[1]RPV!A:I,9,0),"")</f>
        <v>38.315156000000002</v>
      </c>
      <c r="J80" s="17">
        <f>IFERROR(VLOOKUP(A80,[1]RPV!A:I,8,0),"")</f>
        <v>-6.3021229999999999</v>
      </c>
      <c r="K80" s="18" t="str">
        <f>HYPERLINK((CONCATENATE("http://maps.google.com?q=",SUBSTITUTE(VLOOKUP(A80,[1]RPV!A:I,9,0),",","."),",",SUBSTITUTE(VLOOKUP(A80,[1]RPV!A:I,8,0),",","."))),"ver en google map" )</f>
        <v>ver en google map</v>
      </c>
    </row>
    <row r="81" spans="1:11" ht="13.15" customHeight="1" x14ac:dyDescent="0.2">
      <c r="A81" s="16" t="s">
        <v>1383</v>
      </c>
      <c r="B81" s="16" t="s">
        <v>1382</v>
      </c>
      <c r="C81" s="16" t="s">
        <v>6502</v>
      </c>
      <c r="D81" s="16" t="s">
        <v>1381</v>
      </c>
      <c r="E81" s="16" t="s">
        <v>1380</v>
      </c>
      <c r="F81" s="16" t="str">
        <f>VLOOKUP(A81,[1]RPV!A:J,5,0)</f>
        <v>BADAJOZ</v>
      </c>
      <c r="G81" s="16" t="s">
        <v>1379</v>
      </c>
      <c r="H81" s="17" t="str">
        <f>VLOOKUP(Tabla_Consulta_desde_STAR2000[[#This Row],[CONCESIÓN]],[1]RPV!A:K,11,0)</f>
        <v>No</v>
      </c>
      <c r="I81" s="17">
        <f>IFERROR(VLOOKUP(A81,[1]RPV!A:I,9,0),"")</f>
        <v>38.027951999999999</v>
      </c>
      <c r="J81" s="17">
        <f>IFERROR(VLOOKUP(A81,[1]RPV!A:I,8,0),"")</f>
        <v>-6.2206999999999999</v>
      </c>
      <c r="K81" s="18" t="str">
        <f>HYPERLINK((CONCATENATE("http://maps.google.com?q=",SUBSTITUTE(VLOOKUP(A81,[1]RPV!A:I,9,0),",","."),",",SUBSTITUTE(VLOOKUP(A81,[1]RPV!A:I,8,0),",","."))),"ver en google map" )</f>
        <v>ver en google map</v>
      </c>
    </row>
    <row r="82" spans="1:11" ht="13.15" customHeight="1" x14ac:dyDescent="0.2">
      <c r="A82" s="16" t="s">
        <v>1374</v>
      </c>
      <c r="B82" s="16" t="s">
        <v>1373</v>
      </c>
      <c r="C82" s="16" t="s">
        <v>6503</v>
      </c>
      <c r="D82" s="16" t="s">
        <v>1372</v>
      </c>
      <c r="E82" s="16" t="s">
        <v>1371</v>
      </c>
      <c r="F82" s="16" t="str">
        <f>VLOOKUP(A82,[1]RPV!A:J,5,0)</f>
        <v>BADAJOZ</v>
      </c>
      <c r="G82" s="16" t="s">
        <v>1370</v>
      </c>
      <c r="H82" s="17" t="str">
        <f>VLOOKUP(Tabla_Consulta_desde_STAR2000[[#This Row],[CONCESIÓN]],[1]RPV!A:K,11,0)</f>
        <v>Si</v>
      </c>
      <c r="I82" s="17">
        <f>IFERROR(VLOOKUP(A82,[1]RPV!A:I,9,0),"")</f>
        <v>38.345360999999997</v>
      </c>
      <c r="J82" s="17">
        <f>IFERROR(VLOOKUP(A82,[1]RPV!A:I,8,0),"")</f>
        <v>-6.1708059999999998</v>
      </c>
      <c r="K82" s="18" t="str">
        <f>HYPERLINK((CONCATENATE("http://maps.google.com?q=",SUBSTITUTE(VLOOKUP(A82,[1]RPV!A:I,9,0),",","."),",",SUBSTITUTE(VLOOKUP(A82,[1]RPV!A:I,8,0),",","."))),"ver en google map" )</f>
        <v>ver en google map</v>
      </c>
    </row>
    <row r="83" spans="1:11" x14ac:dyDescent="0.2">
      <c r="A83" s="16" t="s">
        <v>5880</v>
      </c>
      <c r="B83" s="16" t="s">
        <v>5879</v>
      </c>
      <c r="C83" s="16" t="s">
        <v>6504</v>
      </c>
      <c r="D83" s="16" t="s">
        <v>5878</v>
      </c>
      <c r="E83" s="16" t="s">
        <v>5877</v>
      </c>
      <c r="F83" s="16" t="str">
        <f>VLOOKUP(A83,[1]RPV!A:J,5,0)</f>
        <v>BADAJOZ</v>
      </c>
      <c r="G83" s="16" t="s">
        <v>5876</v>
      </c>
      <c r="H83" s="17" t="str">
        <f>VLOOKUP(Tabla_Consulta_desde_STAR2000[[#This Row],[CONCESIÓN]],[1]RPV!A:K,11,0)</f>
        <v>No</v>
      </c>
      <c r="I83" s="17">
        <f>IFERROR(VLOOKUP(A83,[1]RPV!A:I,9,0),"")</f>
        <v>38.415444000000001</v>
      </c>
      <c r="J83" s="17">
        <f>IFERROR(VLOOKUP(A83,[1]RPV!A:I,8,0),"")</f>
        <v>-6.3999170000000003</v>
      </c>
      <c r="K83" s="18" t="str">
        <f>HYPERLINK((CONCATENATE("http://maps.google.com?q=",SUBSTITUTE(VLOOKUP(A83,[1]RPV!A:I,9,0),",","."),",",SUBSTITUTE(VLOOKUP(A83,[1]RPV!A:I,8,0),",","."))),"ver en google map" )</f>
        <v>ver en google map</v>
      </c>
    </row>
    <row r="84" spans="1:11" x14ac:dyDescent="0.2">
      <c r="A84" s="16" t="s">
        <v>1369</v>
      </c>
      <c r="B84" s="16" t="s">
        <v>1368</v>
      </c>
      <c r="C84" s="16" t="s">
        <v>6505</v>
      </c>
      <c r="D84" s="16" t="s">
        <v>1367</v>
      </c>
      <c r="E84" s="16" t="s">
        <v>1366</v>
      </c>
      <c r="F84" s="16" t="str">
        <f>VLOOKUP(A84,[1]RPV!A:J,5,0)</f>
        <v>BADAJOZ</v>
      </c>
      <c r="G84" s="16" t="s">
        <v>1365</v>
      </c>
      <c r="H84" s="17" t="str">
        <f>VLOOKUP(Tabla_Consulta_desde_STAR2000[[#This Row],[CONCESIÓN]],[1]RPV!A:K,11,0)</f>
        <v>Si</v>
      </c>
      <c r="I84" s="17">
        <f>IFERROR(VLOOKUP(A84,[1]RPV!A:I,9,0),"")</f>
        <v>38.908875999999999</v>
      </c>
      <c r="J84" s="17">
        <f>IFERROR(VLOOKUP(A84,[1]RPV!A:I,8,0),"")</f>
        <v>-6.6055599999999997</v>
      </c>
      <c r="K84" s="18" t="str">
        <f>HYPERLINK((CONCATENATE("http://maps.google.com?q=",SUBSTITUTE(VLOOKUP(A84,[1]RPV!A:I,9,0),",","."),",",SUBSTITUTE(VLOOKUP(A84,[1]RPV!A:I,8,0),",","."))),"ver en google map" )</f>
        <v>ver en google map</v>
      </c>
    </row>
    <row r="85" spans="1:11" x14ac:dyDescent="0.2">
      <c r="A85" s="16" t="s">
        <v>5843</v>
      </c>
      <c r="B85" s="16" t="s">
        <v>5842</v>
      </c>
      <c r="C85" s="16" t="s">
        <v>6506</v>
      </c>
      <c r="D85" s="16" t="s">
        <v>5841</v>
      </c>
      <c r="E85" s="16" t="s">
        <v>5840</v>
      </c>
      <c r="F85" s="16" t="str">
        <f>VLOOKUP(A85,[1]RPV!A:J,5,0)</f>
        <v>BADAJOZ</v>
      </c>
      <c r="G85" s="16" t="s">
        <v>5839</v>
      </c>
      <c r="H85" s="17" t="str">
        <f>VLOOKUP(Tabla_Consulta_desde_STAR2000[[#This Row],[CONCESIÓN]],[1]RPV!A:K,11,0)</f>
        <v>Si</v>
      </c>
      <c r="I85" s="17">
        <f>IFERROR(VLOOKUP(A85,[1]RPV!A:I,9,0),"")</f>
        <v>38.842084</v>
      </c>
      <c r="J85" s="17">
        <f>IFERROR(VLOOKUP(A85,[1]RPV!A:I,8,0),"")</f>
        <v>-6.6199199999999996</v>
      </c>
      <c r="K85" s="18" t="str">
        <f>HYPERLINK((CONCATENATE("http://maps.google.com?q=",SUBSTITUTE(VLOOKUP(A85,[1]RPV!A:I,9,0),",","."),",",SUBSTITUTE(VLOOKUP(A85,[1]RPV!A:I,8,0),",","."))),"ver en google map" )</f>
        <v>ver en google map</v>
      </c>
    </row>
    <row r="86" spans="1:11" x14ac:dyDescent="0.2">
      <c r="A86" s="16" t="s">
        <v>1354</v>
      </c>
      <c r="B86" s="16" t="s">
        <v>1353</v>
      </c>
      <c r="C86" s="16" t="s">
        <v>6507</v>
      </c>
      <c r="D86" s="16" t="s">
        <v>1352</v>
      </c>
      <c r="E86" s="16" t="s">
        <v>1351</v>
      </c>
      <c r="F86" s="16" t="str">
        <f>VLOOKUP(A86,[1]RPV!A:J,5,0)</f>
        <v>BADAJOZ</v>
      </c>
      <c r="G86" s="16" t="s">
        <v>1349</v>
      </c>
      <c r="H86" s="17" t="str">
        <f>VLOOKUP(Tabla_Consulta_desde_STAR2000[[#This Row],[CONCESIÓN]],[1]RPV!A:K,11,0)</f>
        <v>No</v>
      </c>
      <c r="I86" s="17">
        <f>IFERROR(VLOOKUP(A86,[1]RPV!A:I,9,0),"")</f>
        <v>39.110168000000002</v>
      </c>
      <c r="J86" s="17">
        <f>IFERROR(VLOOKUP(A86,[1]RPV!A:I,8,0),"")</f>
        <v>-5.333774</v>
      </c>
      <c r="K86" s="18" t="str">
        <f>HYPERLINK((CONCATENATE("http://maps.google.com?q=",SUBSTITUTE(VLOOKUP(A86,[1]RPV!A:I,9,0),",","."),",",SUBSTITUTE(VLOOKUP(A86,[1]RPV!A:I,8,0),",","."))),"ver en google map" )</f>
        <v>ver en google map</v>
      </c>
    </row>
    <row r="87" spans="1:11" x14ac:dyDescent="0.2">
      <c r="A87" s="16" t="s">
        <v>5810</v>
      </c>
      <c r="B87" s="16" t="s">
        <v>5809</v>
      </c>
      <c r="C87" s="16" t="s">
        <v>6508</v>
      </c>
      <c r="D87" s="16" t="s">
        <v>5736</v>
      </c>
      <c r="E87" s="16" t="s">
        <v>5808</v>
      </c>
      <c r="F87" s="16" t="str">
        <f>VLOOKUP(A87,[1]RPV!A:J,5,0)</f>
        <v>BALEARES</v>
      </c>
      <c r="G87" s="16" t="s">
        <v>6509</v>
      </c>
      <c r="H87" s="17" t="str">
        <f>VLOOKUP(Tabla_Consulta_desde_STAR2000[[#This Row],[CONCESIÓN]],[1]RPV!A:K,11,0)</f>
        <v>No</v>
      </c>
      <c r="I87" s="17">
        <f>IFERROR(VLOOKUP(A87,[1]RPV!A:I,9,0),"")</f>
        <v>39.581721999999999</v>
      </c>
      <c r="J87" s="17">
        <f>IFERROR(VLOOKUP(A87,[1]RPV!A:I,8,0),"")</f>
        <v>2.6788059999999998</v>
      </c>
      <c r="K87" s="18" t="str">
        <f>HYPERLINK((CONCATENATE("http://maps.google.com?q=",SUBSTITUTE(VLOOKUP(A87,[1]RPV!A:I,9,0),",","."),",",SUBSTITUTE(VLOOKUP(A87,[1]RPV!A:I,8,0),",","."))),"ver en google map" )</f>
        <v>ver en google map</v>
      </c>
    </row>
    <row r="88" spans="1:11" x14ac:dyDescent="0.2">
      <c r="A88" s="16" t="s">
        <v>5807</v>
      </c>
      <c r="B88" s="16" t="s">
        <v>5806</v>
      </c>
      <c r="C88" s="16" t="s">
        <v>6510</v>
      </c>
      <c r="D88" s="16" t="s">
        <v>5736</v>
      </c>
      <c r="E88" s="16" t="s">
        <v>5805</v>
      </c>
      <c r="F88" s="16" t="str">
        <f>VLOOKUP(A88,[1]RPV!A:J,5,0)</f>
        <v>BALEARES</v>
      </c>
      <c r="G88" s="16" t="s">
        <v>5804</v>
      </c>
      <c r="H88" s="17" t="str">
        <f>VLOOKUP(Tabla_Consulta_desde_STAR2000[[#This Row],[CONCESIÓN]],[1]RPV!A:K,11,0)</f>
        <v>No</v>
      </c>
      <c r="I88" s="17">
        <f>IFERROR(VLOOKUP(A88,[1]RPV!A:I,9,0),"")</f>
        <v>39.593333000000001</v>
      </c>
      <c r="J88" s="17">
        <f>IFERROR(VLOOKUP(A88,[1]RPV!A:I,8,0),"")</f>
        <v>2.6689440000000002</v>
      </c>
      <c r="K88" s="18" t="str">
        <f>HYPERLINK((CONCATENATE("http://maps.google.com?q=",SUBSTITUTE(VLOOKUP(A88,[1]RPV!A:I,9,0),",","."),",",SUBSTITUTE(VLOOKUP(A88,[1]RPV!A:I,8,0),",","."))),"ver en google map" )</f>
        <v>ver en google map</v>
      </c>
    </row>
    <row r="89" spans="1:11" ht="13.15" customHeight="1" x14ac:dyDescent="0.2">
      <c r="A89" s="16" t="s">
        <v>5803</v>
      </c>
      <c r="B89" s="16" t="s">
        <v>5802</v>
      </c>
      <c r="C89" s="16" t="s">
        <v>6511</v>
      </c>
      <c r="D89" s="16" t="s">
        <v>5736</v>
      </c>
      <c r="E89" s="16" t="s">
        <v>5801</v>
      </c>
      <c r="F89" s="16" t="str">
        <f>VLOOKUP(A89,[1]RPV!A:J,5,0)</f>
        <v>BALEARES</v>
      </c>
      <c r="G89" s="16" t="s">
        <v>5800</v>
      </c>
      <c r="H89" s="17" t="str">
        <f>VLOOKUP(Tabla_Consulta_desde_STAR2000[[#This Row],[CONCESIÓN]],[1]RPV!A:K,11,0)</f>
        <v>No</v>
      </c>
      <c r="I89" s="17">
        <f>IFERROR(VLOOKUP(A89,[1]RPV!A:I,9,0),"")</f>
        <v>39.593000000000004</v>
      </c>
      <c r="J89" s="17">
        <f>IFERROR(VLOOKUP(A89,[1]RPV!A:I,8,0),"")</f>
        <v>2.6334719999999998</v>
      </c>
      <c r="K89" s="18" t="str">
        <f>HYPERLINK((CONCATENATE("http://maps.google.com?q=",SUBSTITUTE(VLOOKUP(A89,[1]RPV!A:I,9,0),",","."),",",SUBSTITUTE(VLOOKUP(A89,[1]RPV!A:I,8,0),",","."))),"ver en google map" )</f>
        <v>ver en google map</v>
      </c>
    </row>
    <row r="90" spans="1:11" x14ac:dyDescent="0.2">
      <c r="A90" s="16" t="s">
        <v>5799</v>
      </c>
      <c r="B90" s="16" t="s">
        <v>5798</v>
      </c>
      <c r="C90" s="16" t="s">
        <v>6512</v>
      </c>
      <c r="D90" s="16" t="s">
        <v>5736</v>
      </c>
      <c r="E90" s="16" t="s">
        <v>5797</v>
      </c>
      <c r="F90" s="16" t="str">
        <f>VLOOKUP(A90,[1]RPV!A:J,5,0)</f>
        <v>BALEARES</v>
      </c>
      <c r="G90" s="16" t="s">
        <v>5796</v>
      </c>
      <c r="H90" s="17" t="str">
        <f>VLOOKUP(Tabla_Consulta_desde_STAR2000[[#This Row],[CONCESIÓN]],[1]RPV!A:K,11,0)</f>
        <v>No</v>
      </c>
      <c r="I90" s="17">
        <f>IFERROR(VLOOKUP(A90,[1]RPV!A:I,9,0),"")</f>
        <v>39.565632999999998</v>
      </c>
      <c r="J90" s="17">
        <f>IFERROR(VLOOKUP(A90,[1]RPV!A:I,8,0),"")</f>
        <v>2.6265149999999999</v>
      </c>
      <c r="K90" s="18" t="str">
        <f>HYPERLINK((CONCATENATE("http://maps.google.com?q=",SUBSTITUTE(VLOOKUP(A90,[1]RPV!A:I,9,0),",","."),",",SUBSTITUTE(VLOOKUP(A90,[1]RPV!A:I,8,0),",","."))),"ver en google map" )</f>
        <v>ver en google map</v>
      </c>
    </row>
    <row r="91" spans="1:11" x14ac:dyDescent="0.2">
      <c r="A91" s="16" t="s">
        <v>5792</v>
      </c>
      <c r="B91" s="16" t="s">
        <v>5791</v>
      </c>
      <c r="C91" s="16" t="s">
        <v>6513</v>
      </c>
      <c r="D91" s="16" t="s">
        <v>6514</v>
      </c>
      <c r="E91" s="16" t="s">
        <v>5790</v>
      </c>
      <c r="F91" s="16" t="str">
        <f>VLOOKUP(A91,[1]RPV!A:J,5,0)</f>
        <v>BALEARES</v>
      </c>
      <c r="G91" s="16" t="s">
        <v>5789</v>
      </c>
      <c r="H91" s="17" t="str">
        <f>VLOOKUP(Tabla_Consulta_desde_STAR2000[[#This Row],[CONCESIÓN]],[1]RPV!A:K,11,0)</f>
        <v>No</v>
      </c>
      <c r="I91" s="17">
        <f>IFERROR(VLOOKUP(A91,[1]RPV!A:I,9,0),"")</f>
        <v>39.712936999999997</v>
      </c>
      <c r="J91" s="17">
        <f>IFERROR(VLOOKUP(A91,[1]RPV!A:I,8,0),"")</f>
        <v>2.6895989999999999</v>
      </c>
      <c r="K91" s="18" t="str">
        <f>HYPERLINK((CONCATENATE("http://maps.google.com?q=",SUBSTITUTE(VLOOKUP(A91,[1]RPV!A:I,9,0),",","."),",",SUBSTITUTE(VLOOKUP(A91,[1]RPV!A:I,8,0),",","."))),"ver en google map" )</f>
        <v>ver en google map</v>
      </c>
    </row>
    <row r="92" spans="1:11" x14ac:dyDescent="0.2">
      <c r="A92" s="16" t="s">
        <v>5795</v>
      </c>
      <c r="B92" s="16" t="s">
        <v>5794</v>
      </c>
      <c r="C92" s="16" t="s">
        <v>6515</v>
      </c>
      <c r="D92" s="16" t="s">
        <v>6514</v>
      </c>
      <c r="E92" s="16" t="s">
        <v>5790</v>
      </c>
      <c r="F92" s="16" t="str">
        <f>VLOOKUP(A92,[1]RPV!A:J,5,0)</f>
        <v>BALEARES</v>
      </c>
      <c r="G92" s="16" t="s">
        <v>5793</v>
      </c>
      <c r="H92" s="17" t="str">
        <f>VLOOKUP(Tabla_Consulta_desde_STAR2000[[#This Row],[CONCESIÓN]],[1]RPV!A:K,11,0)</f>
        <v>No</v>
      </c>
      <c r="I92" s="17">
        <f>IFERROR(VLOOKUP(A92,[1]RPV!A:I,9,0),"")</f>
        <v>39.712758999999998</v>
      </c>
      <c r="J92" s="17">
        <f>IFERROR(VLOOKUP(A92,[1]RPV!A:I,8,0),"")</f>
        <v>2.690318</v>
      </c>
      <c r="K92" s="18" t="str">
        <f>HYPERLINK((CONCATENATE("http://maps.google.com?q=",SUBSTITUTE(VLOOKUP(A92,[1]RPV!A:I,9,0),",","."),",",SUBSTITUTE(VLOOKUP(A92,[1]RPV!A:I,8,0),",","."))),"ver en google map" )</f>
        <v>ver en google map</v>
      </c>
    </row>
    <row r="93" spans="1:11" x14ac:dyDescent="0.2">
      <c r="A93" s="16" t="s">
        <v>5788</v>
      </c>
      <c r="B93" s="16" t="s">
        <v>5787</v>
      </c>
      <c r="C93" s="16" t="s">
        <v>6516</v>
      </c>
      <c r="D93" s="16" t="s">
        <v>6517</v>
      </c>
      <c r="E93" s="16" t="s">
        <v>5786</v>
      </c>
      <c r="F93" s="16" t="str">
        <f>VLOOKUP(A93,[1]RPV!A:J,5,0)</f>
        <v>BALEARES</v>
      </c>
      <c r="G93" s="16" t="s">
        <v>5785</v>
      </c>
      <c r="H93" s="17" t="str">
        <f>VLOOKUP(Tabla_Consulta_desde_STAR2000[[#This Row],[CONCESIÓN]],[1]RPV!A:K,11,0)</f>
        <v>No</v>
      </c>
      <c r="I93" s="17">
        <f>IFERROR(VLOOKUP(A93,[1]RPV!A:I,9,0),"")</f>
        <v>39.527960999999998</v>
      </c>
      <c r="J93" s="17">
        <f>IFERROR(VLOOKUP(A93,[1]RPV!A:I,8,0),"")</f>
        <v>2.5417420000000002</v>
      </c>
      <c r="K93" s="18" t="str">
        <f>HYPERLINK((CONCATENATE("http://maps.google.com?q=",SUBSTITUTE(VLOOKUP(A93,[1]RPV!A:I,9,0),",","."),",",SUBSTITUTE(VLOOKUP(A93,[1]RPV!A:I,8,0),",","."))),"ver en google map" )</f>
        <v>ver en google map</v>
      </c>
    </row>
    <row r="94" spans="1:11" x14ac:dyDescent="0.2">
      <c r="A94" s="16" t="s">
        <v>5781</v>
      </c>
      <c r="B94" s="16" t="s">
        <v>5780</v>
      </c>
      <c r="C94" s="16" t="s">
        <v>6518</v>
      </c>
      <c r="D94" s="16" t="s">
        <v>5779</v>
      </c>
      <c r="E94" s="16" t="s">
        <v>5778</v>
      </c>
      <c r="F94" s="16" t="str">
        <f>VLOOKUP(A94,[1]RPV!A:J,5,0)</f>
        <v>BALEARES</v>
      </c>
      <c r="G94" s="16" t="s">
        <v>5747</v>
      </c>
      <c r="H94" s="17" t="str">
        <f>VLOOKUP(Tabla_Consulta_desde_STAR2000[[#This Row],[CONCESIÓN]],[1]RPV!A:K,11,0)</f>
        <v>No</v>
      </c>
      <c r="I94" s="17">
        <f>IFERROR(VLOOKUP(A94,[1]RPV!A:I,9,0),"")</f>
        <v>39.544308000000001</v>
      </c>
      <c r="J94" s="17">
        <f>IFERROR(VLOOKUP(A94,[1]RPV!A:I,8,0),"")</f>
        <v>2.4515750000000001</v>
      </c>
      <c r="K94" s="18" t="str">
        <f>HYPERLINK((CONCATENATE("http://maps.google.com?q=",SUBSTITUTE(VLOOKUP(A94,[1]RPV!A:I,9,0),",","."),",",SUBSTITUTE(VLOOKUP(A94,[1]RPV!A:I,8,0),",","."))),"ver en google map" )</f>
        <v>ver en google map</v>
      </c>
    </row>
    <row r="95" spans="1:11" x14ac:dyDescent="0.2">
      <c r="A95" s="16" t="s">
        <v>5777</v>
      </c>
      <c r="B95" s="16" t="s">
        <v>5776</v>
      </c>
      <c r="C95" s="16" t="s">
        <v>6519</v>
      </c>
      <c r="D95" s="16" t="s">
        <v>5736</v>
      </c>
      <c r="E95" s="16" t="s">
        <v>5775</v>
      </c>
      <c r="F95" s="16" t="str">
        <f>VLOOKUP(A95,[1]RPV!A:J,5,0)</f>
        <v>BALEARES</v>
      </c>
      <c r="G95" s="16" t="s">
        <v>5774</v>
      </c>
      <c r="H95" s="17" t="str">
        <f>VLOOKUP(Tabla_Consulta_desde_STAR2000[[#This Row],[CONCESIÓN]],[1]RPV!A:K,11,0)</f>
        <v>Si</v>
      </c>
      <c r="I95" s="17">
        <f>IFERROR(VLOOKUP(A95,[1]RPV!A:I,9,0),"")</f>
        <v>39.547296000000003</v>
      </c>
      <c r="J95" s="17">
        <f>IFERROR(VLOOKUP(A95,[1]RPV!A:I,8,0),"")</f>
        <v>2.756472</v>
      </c>
      <c r="K95" s="18" t="str">
        <f>HYPERLINK((CONCATENATE("http://maps.google.com?q=",SUBSTITUTE(VLOOKUP(A95,[1]RPV!A:I,9,0),",","."),",",SUBSTITUTE(VLOOKUP(A95,[1]RPV!A:I,8,0),",","."))),"ver en google map" )</f>
        <v>ver en google map</v>
      </c>
    </row>
    <row r="96" spans="1:11" x14ac:dyDescent="0.2">
      <c r="A96" s="16" t="s">
        <v>5770</v>
      </c>
      <c r="B96" s="16" t="s">
        <v>5769</v>
      </c>
      <c r="C96" s="16" t="s">
        <v>6520</v>
      </c>
      <c r="D96" s="16" t="s">
        <v>5768</v>
      </c>
      <c r="E96" s="16" t="s">
        <v>5767</v>
      </c>
      <c r="F96" s="16" t="str">
        <f>VLOOKUP(A96,[1]RPV!A:J,5,0)</f>
        <v>BALEARES</v>
      </c>
      <c r="G96" s="16" t="s">
        <v>5766</v>
      </c>
      <c r="H96" s="17" t="str">
        <f>VLOOKUP(Tabla_Consulta_desde_STAR2000[[#This Row],[CONCESIÓN]],[1]RPV!A:K,11,0)</f>
        <v>No</v>
      </c>
      <c r="I96" s="17">
        <f>IFERROR(VLOOKUP(A96,[1]RPV!A:I,9,0),"")</f>
        <v>39.576110999999997</v>
      </c>
      <c r="J96" s="17">
        <f>IFERROR(VLOOKUP(A96,[1]RPV!A:I,8,0),"")</f>
        <v>3.1338330000000001</v>
      </c>
      <c r="K96" s="18" t="str">
        <f>HYPERLINK((CONCATENATE("http://maps.google.com?q=",SUBSTITUTE(VLOOKUP(A96,[1]RPV!A:I,9,0),",","."),",",SUBSTITUTE(VLOOKUP(A96,[1]RPV!A:I,8,0),",","."))),"ver en google map" )</f>
        <v>ver en google map</v>
      </c>
    </row>
    <row r="97" spans="1:11" x14ac:dyDescent="0.2">
      <c r="A97" s="16" t="s">
        <v>5765</v>
      </c>
      <c r="B97" s="16" t="s">
        <v>5764</v>
      </c>
      <c r="C97" s="16" t="s">
        <v>6521</v>
      </c>
      <c r="D97" s="16" t="s">
        <v>5763</v>
      </c>
      <c r="E97" s="16" t="s">
        <v>5762</v>
      </c>
      <c r="F97" s="16" t="str">
        <f>VLOOKUP(A97,[1]RPV!A:J,5,0)</f>
        <v>BALEARES</v>
      </c>
      <c r="G97" s="16" t="s">
        <v>5761</v>
      </c>
      <c r="H97" s="17" t="str">
        <f>VLOOKUP(Tabla_Consulta_desde_STAR2000[[#This Row],[CONCESIÓN]],[1]RPV!A:K,11,0)</f>
        <v>No</v>
      </c>
      <c r="I97" s="17">
        <f>IFERROR(VLOOKUP(A97,[1]RPV!A:I,9,0),"")</f>
        <v>39.775548999999998</v>
      </c>
      <c r="J97" s="17">
        <f>IFERROR(VLOOKUP(A97,[1]RPV!A:I,8,0),"")</f>
        <v>2.9894599999999998</v>
      </c>
      <c r="K97" s="18" t="str">
        <f>HYPERLINK((CONCATENATE("http://maps.google.com?q=",SUBSTITUTE(VLOOKUP(A97,[1]RPV!A:I,9,0),",","."),",",SUBSTITUTE(VLOOKUP(A97,[1]RPV!A:I,8,0),",","."))),"ver en google map" )</f>
        <v>ver en google map</v>
      </c>
    </row>
    <row r="98" spans="1:11" x14ac:dyDescent="0.2">
      <c r="A98" s="16" t="s">
        <v>5760</v>
      </c>
      <c r="B98" s="16" t="s">
        <v>5759</v>
      </c>
      <c r="C98" s="16" t="s">
        <v>6522</v>
      </c>
      <c r="D98" s="16" t="s">
        <v>5758</v>
      </c>
      <c r="E98" s="16" t="s">
        <v>5757</v>
      </c>
      <c r="F98" s="16" t="str">
        <f>VLOOKUP(A98,[1]RPV!A:J,5,0)</f>
        <v>BALEARES</v>
      </c>
      <c r="G98" s="16" t="s">
        <v>5756</v>
      </c>
      <c r="H98" s="17" t="str">
        <f>VLOOKUP(Tabla_Consulta_desde_STAR2000[[#This Row],[CONCESIÓN]],[1]RPV!A:K,11,0)</f>
        <v>No</v>
      </c>
      <c r="I98" s="17">
        <f>IFERROR(VLOOKUP(A98,[1]RPV!A:I,9,0),"")</f>
        <v>39.702196000000001</v>
      </c>
      <c r="J98" s="17">
        <f>IFERROR(VLOOKUP(A98,[1]RPV!A:I,8,0),"")</f>
        <v>2.794864</v>
      </c>
      <c r="K98" s="18" t="str">
        <f>HYPERLINK((CONCATENATE("http://maps.google.com?q=",SUBSTITUTE(VLOOKUP(A98,[1]RPV!A:I,9,0),",","."),",",SUBSTITUTE(VLOOKUP(A98,[1]RPV!A:I,8,0),",","."))),"ver en google map" )</f>
        <v>ver en google map</v>
      </c>
    </row>
    <row r="99" spans="1:11" x14ac:dyDescent="0.2">
      <c r="A99" s="16" t="s">
        <v>5755</v>
      </c>
      <c r="B99" s="16" t="s">
        <v>5754</v>
      </c>
      <c r="C99" s="16" t="s">
        <v>6523</v>
      </c>
      <c r="D99" s="16" t="s">
        <v>5753</v>
      </c>
      <c r="E99" s="16" t="s">
        <v>5752</v>
      </c>
      <c r="F99" s="16" t="str">
        <f>VLOOKUP(A99,[1]RPV!A:J,5,0)</f>
        <v>BALEARES</v>
      </c>
      <c r="G99" s="16" t="s">
        <v>6524</v>
      </c>
      <c r="H99" s="17" t="str">
        <f>VLOOKUP(Tabla_Consulta_desde_STAR2000[[#This Row],[CONCESIÓN]],[1]RPV!A:K,11,0)</f>
        <v>No</v>
      </c>
      <c r="I99" s="17">
        <f>IFERROR(VLOOKUP(A99,[1]RPV!A:I,9,0),"")</f>
        <v>39.707714000000003</v>
      </c>
      <c r="J99" s="17">
        <f>IFERROR(VLOOKUP(A99,[1]RPV!A:I,8,0),"")</f>
        <v>2.865424</v>
      </c>
      <c r="K99" s="18" t="str">
        <f>HYPERLINK((CONCATENATE("http://maps.google.com?q=",SUBSTITUTE(VLOOKUP(A99,[1]RPV!A:I,9,0),",","."),",",SUBSTITUTE(VLOOKUP(A99,[1]RPV!A:I,8,0),",","."))),"ver en google map" )</f>
        <v>ver en google map</v>
      </c>
    </row>
    <row r="100" spans="1:11" x14ac:dyDescent="0.2">
      <c r="A100" s="16" t="s">
        <v>5751</v>
      </c>
      <c r="B100" s="16" t="s">
        <v>5750</v>
      </c>
      <c r="C100" s="16" t="s">
        <v>6525</v>
      </c>
      <c r="D100" s="16" t="s">
        <v>5749</v>
      </c>
      <c r="E100" s="16" t="s">
        <v>5748</v>
      </c>
      <c r="F100" s="16" t="str">
        <f>VLOOKUP(A100,[1]RPV!A:J,5,0)</f>
        <v>BALEARES</v>
      </c>
      <c r="G100" s="16" t="s">
        <v>5747</v>
      </c>
      <c r="H100" s="17" t="str">
        <f>VLOOKUP(Tabla_Consulta_desde_STAR2000[[#This Row],[CONCESIÓN]],[1]RPV!A:K,11,0)</f>
        <v>No</v>
      </c>
      <c r="I100" s="17">
        <f>IFERROR(VLOOKUP(A100,[1]RPV!A:I,9,0),"")</f>
        <v>39.847000000000001</v>
      </c>
      <c r="J100" s="17">
        <f>IFERROR(VLOOKUP(A100,[1]RPV!A:I,8,0),"")</f>
        <v>3.0990000000000002</v>
      </c>
      <c r="K100" s="18" t="str">
        <f>HYPERLINK((CONCATENATE("http://maps.google.com?q=",SUBSTITUTE(VLOOKUP(A100,[1]RPV!A:I,9,0),",","."),",",SUBSTITUTE(VLOOKUP(A100,[1]RPV!A:I,8,0),",","."))),"ver en google map" )</f>
        <v>ver en google map</v>
      </c>
    </row>
    <row r="101" spans="1:11" x14ac:dyDescent="0.2">
      <c r="A101" s="16" t="s">
        <v>6526</v>
      </c>
      <c r="B101" s="16" t="s">
        <v>6527</v>
      </c>
      <c r="C101" s="16" t="s">
        <v>6528</v>
      </c>
      <c r="D101" s="16" t="s">
        <v>6529</v>
      </c>
      <c r="E101" s="16" t="s">
        <v>6530</v>
      </c>
      <c r="F101" s="16" t="str">
        <f>VLOOKUP(A101,[1]RPV!A:J,5,0)</f>
        <v>BALEARES</v>
      </c>
      <c r="G101" s="16" t="s">
        <v>6531</v>
      </c>
      <c r="H101" s="17" t="str">
        <f>VLOOKUP(Tabla_Consulta_desde_STAR2000[[#This Row],[CONCESIÓN]],[1]RPV!A:K,11,0)</f>
        <v>No</v>
      </c>
      <c r="I101" s="17">
        <f>IFERROR(VLOOKUP(A101,[1]RPV!A:I,9,0),"")</f>
        <v>39.698656</v>
      </c>
      <c r="J101" s="17">
        <f>IFERROR(VLOOKUP(A101,[1]RPV!A:I,8,0),"")</f>
        <v>3.0059239999999998</v>
      </c>
      <c r="K101" s="18" t="str">
        <f>HYPERLINK((CONCATENATE("http://maps.google.com?q=",SUBSTITUTE(VLOOKUP(A101,[1]RPV!A:I,9,0),",","."),",",SUBSTITUTE(VLOOKUP(A101,[1]RPV!A:I,8,0),",","."))),"ver en google map" )</f>
        <v>ver en google map</v>
      </c>
    </row>
    <row r="102" spans="1:11" ht="13.15" customHeight="1" x14ac:dyDescent="0.2">
      <c r="A102" s="16" t="s">
        <v>5724</v>
      </c>
      <c r="B102" s="16" t="s">
        <v>5723</v>
      </c>
      <c r="C102" s="16" t="s">
        <v>6532</v>
      </c>
      <c r="D102" s="16" t="s">
        <v>6533</v>
      </c>
      <c r="E102" s="16" t="s">
        <v>5719</v>
      </c>
      <c r="F102" s="16" t="str">
        <f>VLOOKUP(A102,[1]RPV!A:J,5,0)</f>
        <v>BALEARES</v>
      </c>
      <c r="G102" s="16" t="s">
        <v>5722</v>
      </c>
      <c r="H102" s="17" t="str">
        <f>VLOOKUP(Tabla_Consulta_desde_STAR2000[[#This Row],[CONCESIÓN]],[1]RPV!A:K,11,0)</f>
        <v>Si</v>
      </c>
      <c r="I102" s="17">
        <f>IFERROR(VLOOKUP(A102,[1]RPV!A:I,9,0),"")</f>
        <v>39.437610999999997</v>
      </c>
      <c r="J102" s="17">
        <f>IFERROR(VLOOKUP(A102,[1]RPV!A:I,8,0),"")</f>
        <v>3.004667</v>
      </c>
      <c r="K102" s="18" t="str">
        <f>HYPERLINK((CONCATENATE("http://maps.google.com?q=",SUBSTITUTE(VLOOKUP(A102,[1]RPV!A:I,9,0),",","."),",",SUBSTITUTE(VLOOKUP(A102,[1]RPV!A:I,8,0),",","."))),"ver en google map" )</f>
        <v>ver en google map</v>
      </c>
    </row>
    <row r="103" spans="1:11" x14ac:dyDescent="0.2">
      <c r="A103" s="16" t="s">
        <v>5721</v>
      </c>
      <c r="B103" s="16" t="s">
        <v>5720</v>
      </c>
      <c r="C103" s="16" t="s">
        <v>6534</v>
      </c>
      <c r="D103" s="16" t="s">
        <v>6535</v>
      </c>
      <c r="E103" s="16" t="s">
        <v>5719</v>
      </c>
      <c r="F103" s="16" t="str">
        <f>VLOOKUP(A103,[1]RPV!A:J,5,0)</f>
        <v>BALEARES</v>
      </c>
      <c r="G103" s="16" t="s">
        <v>5718</v>
      </c>
      <c r="H103" s="17" t="str">
        <f>VLOOKUP(Tabla_Consulta_desde_STAR2000[[#This Row],[CONCESIÓN]],[1]RPV!A:K,11,0)</f>
        <v>Si</v>
      </c>
      <c r="I103" s="17">
        <f>IFERROR(VLOOKUP(A103,[1]RPV!A:I,9,0),"")</f>
        <v>39.385168</v>
      </c>
      <c r="J103" s="17">
        <f>IFERROR(VLOOKUP(A103,[1]RPV!A:I,8,0),"")</f>
        <v>3.160644</v>
      </c>
      <c r="K103" s="18" t="str">
        <f>HYPERLINK((CONCATENATE("http://maps.google.com?q=",SUBSTITUTE(VLOOKUP(A103,[1]RPV!A:I,9,0),",","."),",",SUBSTITUTE(VLOOKUP(A103,[1]RPV!A:I,8,0),",","."))),"ver en google map" )</f>
        <v>ver en google map</v>
      </c>
    </row>
    <row r="104" spans="1:11" x14ac:dyDescent="0.2">
      <c r="A104" s="16" t="s">
        <v>5717</v>
      </c>
      <c r="B104" s="16" t="s">
        <v>5716</v>
      </c>
      <c r="C104" s="16" t="s">
        <v>6536</v>
      </c>
      <c r="D104" s="16" t="s">
        <v>5715</v>
      </c>
      <c r="E104" s="16" t="s">
        <v>5714</v>
      </c>
      <c r="F104" s="16" t="str">
        <f>VLOOKUP(A104,[1]RPV!A:J,5,0)</f>
        <v>BALEARES</v>
      </c>
      <c r="G104" s="16" t="s">
        <v>5713</v>
      </c>
      <c r="H104" s="17" t="str">
        <f>VLOOKUP(Tabla_Consulta_desde_STAR2000[[#This Row],[CONCESIÓN]],[1]RPV!A:K,11,0)</f>
        <v>No</v>
      </c>
      <c r="I104" s="17">
        <f>IFERROR(VLOOKUP(A104,[1]RPV!A:I,9,0),"")</f>
        <v>39.341285999999997</v>
      </c>
      <c r="J104" s="17">
        <f>IFERROR(VLOOKUP(A104,[1]RPV!A:I,8,0),"")</f>
        <v>3.046109</v>
      </c>
      <c r="K104" s="18" t="str">
        <f>HYPERLINK((CONCATENATE("http://maps.google.com?q=",SUBSTITUTE(VLOOKUP(A104,[1]RPV!A:I,9,0),",","."),",",SUBSTITUTE(VLOOKUP(A104,[1]RPV!A:I,8,0),",","."))),"ver en google map" )</f>
        <v>ver en google map</v>
      </c>
    </row>
    <row r="105" spans="1:11" x14ac:dyDescent="0.2">
      <c r="A105" s="16" t="s">
        <v>5707</v>
      </c>
      <c r="B105" s="16" t="s">
        <v>5706</v>
      </c>
      <c r="C105" s="16" t="s">
        <v>6537</v>
      </c>
      <c r="D105" s="16" t="s">
        <v>6538</v>
      </c>
      <c r="E105" s="16" t="s">
        <v>5705</v>
      </c>
      <c r="F105" s="16" t="str">
        <f>VLOOKUP(A105,[1]RPV!A:J,5,0)</f>
        <v>BALEARES</v>
      </c>
      <c r="G105" s="16" t="s">
        <v>5704</v>
      </c>
      <c r="H105" s="17" t="str">
        <f>VLOOKUP(Tabla_Consulta_desde_STAR2000[[#This Row],[CONCESIÓN]],[1]RPV!A:K,11,0)</f>
        <v>Si</v>
      </c>
      <c r="I105" s="17">
        <f>IFERROR(VLOOKUP(A105,[1]RPV!A:I,9,0),"")</f>
        <v>39.863861</v>
      </c>
      <c r="J105" s="17">
        <f>IFERROR(VLOOKUP(A105,[1]RPV!A:I,8,0),"")</f>
        <v>4.2278330000000004</v>
      </c>
      <c r="K105" s="18" t="str">
        <f>HYPERLINK((CONCATENATE("http://maps.google.com?q=",SUBSTITUTE(VLOOKUP(A105,[1]RPV!A:I,9,0),",","."),",",SUBSTITUTE(VLOOKUP(A105,[1]RPV!A:I,8,0),",","."))),"ver en google map" )</f>
        <v>ver en google map</v>
      </c>
    </row>
    <row r="106" spans="1:11" x14ac:dyDescent="0.2">
      <c r="A106" s="16" t="s">
        <v>5699</v>
      </c>
      <c r="B106" s="16" t="s">
        <v>5698</v>
      </c>
      <c r="C106" s="16" t="s">
        <v>6539</v>
      </c>
      <c r="D106" s="16" t="s">
        <v>5697</v>
      </c>
      <c r="E106" s="16" t="s">
        <v>5696</v>
      </c>
      <c r="F106" s="16" t="str">
        <f>VLOOKUP(A106,[1]RPV!A:J,5,0)</f>
        <v>BALEARES</v>
      </c>
      <c r="G106" s="16" t="s">
        <v>5695</v>
      </c>
      <c r="H106" s="17" t="str">
        <f>VLOOKUP(Tabla_Consulta_desde_STAR2000[[#This Row],[CONCESIÓN]],[1]RPV!A:K,11,0)</f>
        <v>No</v>
      </c>
      <c r="I106" s="17">
        <f>IFERROR(VLOOKUP(A106,[1]RPV!A:I,9,0),"")</f>
        <v>39.881971999999998</v>
      </c>
      <c r="J106" s="17">
        <f>IFERROR(VLOOKUP(A106,[1]RPV!A:I,8,0),"")</f>
        <v>4.2593139999999998</v>
      </c>
      <c r="K106" s="18" t="str">
        <f>HYPERLINK((CONCATENATE("http://maps.google.com?q=",SUBSTITUTE(VLOOKUP(A106,[1]RPV!A:I,9,0),",","."),",",SUBSTITUTE(VLOOKUP(A106,[1]RPV!A:I,8,0),",","."))),"ver en google map" )</f>
        <v>ver en google map</v>
      </c>
    </row>
    <row r="107" spans="1:11" x14ac:dyDescent="0.2">
      <c r="A107" s="16" t="s">
        <v>5691</v>
      </c>
      <c r="B107" s="16" t="s">
        <v>5690</v>
      </c>
      <c r="C107" s="16" t="s">
        <v>6540</v>
      </c>
      <c r="D107" s="16" t="s">
        <v>6541</v>
      </c>
      <c r="E107" s="16" t="s">
        <v>5689</v>
      </c>
      <c r="F107" s="16" t="str">
        <f>VLOOKUP(A107,[1]RPV!A:J,5,0)</f>
        <v>BALEARES</v>
      </c>
      <c r="G107" s="16" t="s">
        <v>5688</v>
      </c>
      <c r="H107" s="17" t="str">
        <f>VLOOKUP(Tabla_Consulta_desde_STAR2000[[#This Row],[CONCESIÓN]],[1]RPV!A:K,11,0)</f>
        <v>No</v>
      </c>
      <c r="I107" s="17">
        <f>IFERROR(VLOOKUP(A107,[1]RPV!A:I,9,0),"")</f>
        <v>39.931635999999997</v>
      </c>
      <c r="J107" s="17">
        <f>IFERROR(VLOOKUP(A107,[1]RPV!A:I,8,0),"")</f>
        <v>4.1364999999999998</v>
      </c>
      <c r="K107" s="18" t="str">
        <f>HYPERLINK((CONCATENATE("http://maps.google.com?q=",SUBSTITUTE(VLOOKUP(A107,[1]RPV!A:I,9,0),",","."),",",SUBSTITUTE(VLOOKUP(A107,[1]RPV!A:I,8,0),",","."))),"ver en google map" )</f>
        <v>ver en google map</v>
      </c>
    </row>
    <row r="108" spans="1:11" ht="13.15" customHeight="1" x14ac:dyDescent="0.2">
      <c r="A108" s="16" t="s">
        <v>5694</v>
      </c>
      <c r="B108" s="16" t="s">
        <v>5693</v>
      </c>
      <c r="C108" s="16" t="s">
        <v>6542</v>
      </c>
      <c r="D108" s="16" t="s">
        <v>6543</v>
      </c>
      <c r="E108" s="16" t="s">
        <v>5689</v>
      </c>
      <c r="F108" s="16" t="str">
        <f>VLOOKUP(A108,[1]RPV!A:J,5,0)</f>
        <v>BALEARES</v>
      </c>
      <c r="G108" s="16" t="s">
        <v>5692</v>
      </c>
      <c r="H108" s="17" t="str">
        <f>VLOOKUP(Tabla_Consulta_desde_STAR2000[[#This Row],[CONCESIÓN]],[1]RPV!A:K,11,0)</f>
        <v>No</v>
      </c>
      <c r="I108" s="17">
        <f>IFERROR(VLOOKUP(A108,[1]RPV!A:I,9,0),"")</f>
        <v>39.909159000000002</v>
      </c>
      <c r="J108" s="17">
        <f>IFERROR(VLOOKUP(A108,[1]RPV!A:I,8,0),"")</f>
        <v>4.1865490000000003</v>
      </c>
      <c r="K108" s="18" t="str">
        <f>HYPERLINK((CONCATENATE("http://maps.google.com?q=",SUBSTITUTE(VLOOKUP(A108,[1]RPV!A:I,9,0),",","."),",",SUBSTITUTE(VLOOKUP(A108,[1]RPV!A:I,8,0),",","."))),"ver en google map" )</f>
        <v>ver en google map</v>
      </c>
    </row>
    <row r="109" spans="1:11" x14ac:dyDescent="0.2">
      <c r="A109" s="16" t="s">
        <v>5687</v>
      </c>
      <c r="B109" s="16" t="s">
        <v>5686</v>
      </c>
      <c r="C109" s="16" t="s">
        <v>6544</v>
      </c>
      <c r="D109" s="16" t="s">
        <v>5685</v>
      </c>
      <c r="E109" s="16" t="s">
        <v>5684</v>
      </c>
      <c r="F109" s="16" t="str">
        <f>VLOOKUP(A109,[1]RPV!A:J,5,0)</f>
        <v>BALEARES</v>
      </c>
      <c r="G109" s="16" t="s">
        <v>5683</v>
      </c>
      <c r="H109" s="17" t="str">
        <f>VLOOKUP(Tabla_Consulta_desde_STAR2000[[#This Row],[CONCESIÓN]],[1]RPV!A:K,11,0)</f>
        <v>No</v>
      </c>
      <c r="I109" s="17">
        <f>IFERROR(VLOOKUP(A109,[1]RPV!A:I,9,0),"")</f>
        <v>39.987749999999998</v>
      </c>
      <c r="J109" s="17">
        <f>IFERROR(VLOOKUP(A109,[1]RPV!A:I,8,0),"")</f>
        <v>4.0209169999999999</v>
      </c>
      <c r="K109" s="18" t="str">
        <f>HYPERLINK((CONCATENATE("http://maps.google.com?q=",SUBSTITUTE(VLOOKUP(A109,[1]RPV!A:I,9,0),",","."),",",SUBSTITUTE(VLOOKUP(A109,[1]RPV!A:I,8,0),",","."))),"ver en google map" )</f>
        <v>ver en google map</v>
      </c>
    </row>
    <row r="110" spans="1:11" ht="13.15" customHeight="1" x14ac:dyDescent="0.2">
      <c r="A110" s="16" t="s">
        <v>5682</v>
      </c>
      <c r="B110" s="16" t="s">
        <v>5681</v>
      </c>
      <c r="C110" s="16" t="s">
        <v>6545</v>
      </c>
      <c r="D110" s="16" t="s">
        <v>6546</v>
      </c>
      <c r="E110" s="16" t="s">
        <v>5680</v>
      </c>
      <c r="F110" s="16" t="str">
        <f>VLOOKUP(A110,[1]RPV!A:J,5,0)</f>
        <v>BALEARES</v>
      </c>
      <c r="G110" s="16" t="s">
        <v>5679</v>
      </c>
      <c r="H110" s="17" t="str">
        <f>VLOOKUP(Tabla_Consulta_desde_STAR2000[[#This Row],[CONCESIÓN]],[1]RPV!A:K,11,0)</f>
        <v>No</v>
      </c>
      <c r="I110" s="17">
        <f>IFERROR(VLOOKUP(A110,[1]RPV!A:I,9,0),"")</f>
        <v>40.001389000000003</v>
      </c>
      <c r="J110" s="17">
        <f>IFERROR(VLOOKUP(A110,[1]RPV!A:I,8,0),"")</f>
        <v>3.843556</v>
      </c>
      <c r="K110" s="18" t="str">
        <f>HYPERLINK((CONCATENATE("http://maps.google.com?q=",SUBSTITUTE(VLOOKUP(A110,[1]RPV!A:I,9,0),",","."),",",SUBSTITUTE(VLOOKUP(A110,[1]RPV!A:I,8,0),",","."))),"ver en google map" )</f>
        <v>ver en google map</v>
      </c>
    </row>
    <row r="111" spans="1:11" ht="13.15" customHeight="1" x14ac:dyDescent="0.2">
      <c r="A111" s="16" t="s">
        <v>5678</v>
      </c>
      <c r="B111" s="16" t="s">
        <v>5677</v>
      </c>
      <c r="C111" s="16" t="s">
        <v>6547</v>
      </c>
      <c r="D111" s="16" t="s">
        <v>5676</v>
      </c>
      <c r="E111" s="16" t="s">
        <v>5661</v>
      </c>
      <c r="F111" s="16" t="str">
        <f>VLOOKUP(A111,[1]RPV!A:J,5,0)</f>
        <v>BALEARES</v>
      </c>
      <c r="G111" s="16" t="s">
        <v>5675</v>
      </c>
      <c r="H111" s="17" t="str">
        <f>VLOOKUP(Tabla_Consulta_desde_STAR2000[[#This Row],[CONCESIÓN]],[1]RPV!A:K,11,0)</f>
        <v>No</v>
      </c>
      <c r="I111" s="17">
        <f>IFERROR(VLOOKUP(A111,[1]RPV!A:I,9,0),"")</f>
        <v>38.921745999999999</v>
      </c>
      <c r="J111" s="17">
        <f>IFERROR(VLOOKUP(A111,[1]RPV!A:I,8,0),"")</f>
        <v>1.3055810000000001</v>
      </c>
      <c r="K111" s="18" t="str">
        <f>HYPERLINK((CONCATENATE("http://maps.google.com?q=",SUBSTITUTE(VLOOKUP(A111,[1]RPV!A:I,9,0),",","."),",",SUBSTITUTE(VLOOKUP(A111,[1]RPV!A:I,8,0),",","."))),"ver en google map" )</f>
        <v>ver en google map</v>
      </c>
    </row>
    <row r="112" spans="1:11" x14ac:dyDescent="0.2">
      <c r="A112" s="16" t="s">
        <v>5670</v>
      </c>
      <c r="B112" s="16" t="s">
        <v>5669</v>
      </c>
      <c r="C112" s="16" t="s">
        <v>6548</v>
      </c>
      <c r="D112" s="16" t="s">
        <v>5657</v>
      </c>
      <c r="E112" s="16" t="s">
        <v>5661</v>
      </c>
      <c r="F112" s="16" t="str">
        <f>VLOOKUP(A112,[1]RPV!A:J,5,0)</f>
        <v>BALEARES</v>
      </c>
      <c r="G112" s="16" t="s">
        <v>5668</v>
      </c>
      <c r="H112" s="17" t="str">
        <f>VLOOKUP(Tabla_Consulta_desde_STAR2000[[#This Row],[CONCESIÓN]],[1]RPV!A:K,11,0)</f>
        <v>No</v>
      </c>
      <c r="I112" s="17">
        <f>IFERROR(VLOOKUP(A112,[1]RPV!A:I,9,0),"")</f>
        <v>38.975056000000002</v>
      </c>
      <c r="J112" s="17">
        <f>IFERROR(VLOOKUP(A112,[1]RPV!A:I,8,0),"")</f>
        <v>1.331</v>
      </c>
      <c r="K112" s="18" t="str">
        <f>HYPERLINK((CONCATENATE("http://maps.google.com?q=",SUBSTITUTE(VLOOKUP(A112,[1]RPV!A:I,9,0),",","."),",",SUBSTITUTE(VLOOKUP(A112,[1]RPV!A:I,8,0),",","."))),"ver en google map" )</f>
        <v>ver en google map</v>
      </c>
    </row>
    <row r="113" spans="1:11" x14ac:dyDescent="0.2">
      <c r="A113" s="16" t="s">
        <v>5664</v>
      </c>
      <c r="B113" s="16" t="s">
        <v>5663</v>
      </c>
      <c r="C113" s="16" t="s">
        <v>6549</v>
      </c>
      <c r="D113" s="16" t="s">
        <v>5662</v>
      </c>
      <c r="E113" s="16" t="s">
        <v>5661</v>
      </c>
      <c r="F113" s="16" t="str">
        <f>VLOOKUP(A113,[1]RPV!A:J,5,0)</f>
        <v>BALEARES</v>
      </c>
      <c r="G113" s="16" t="s">
        <v>5660</v>
      </c>
      <c r="H113" s="17" t="str">
        <f>VLOOKUP(Tabla_Consulta_desde_STAR2000[[#This Row],[CONCESIÓN]],[1]RPV!A:K,11,0)</f>
        <v>No</v>
      </c>
      <c r="I113" s="17">
        <f>IFERROR(VLOOKUP(A113,[1]RPV!A:I,9,0),"")</f>
        <v>38.918782999999998</v>
      </c>
      <c r="J113" s="17">
        <f>IFERROR(VLOOKUP(A113,[1]RPV!A:I,8,0),"")</f>
        <v>1.437098</v>
      </c>
      <c r="K113" s="18" t="str">
        <f>HYPERLINK((CONCATENATE("http://maps.google.com?q=",SUBSTITUTE(VLOOKUP(A113,[1]RPV!A:I,9,0),",","."),",",SUBSTITUTE(VLOOKUP(A113,[1]RPV!A:I,8,0),",","."))),"ver en google map" )</f>
        <v>ver en google map</v>
      </c>
    </row>
    <row r="114" spans="1:11" x14ac:dyDescent="0.2">
      <c r="A114" s="16" t="s">
        <v>5667</v>
      </c>
      <c r="B114" s="16" t="s">
        <v>5666</v>
      </c>
      <c r="C114" s="16" t="s">
        <v>6550</v>
      </c>
      <c r="D114" s="16" t="s">
        <v>5662</v>
      </c>
      <c r="E114" s="16" t="s">
        <v>5661</v>
      </c>
      <c r="F114" s="16" t="str">
        <f>VLOOKUP(A114,[1]RPV!A:J,5,0)</f>
        <v>BALEARES</v>
      </c>
      <c r="G114" s="16" t="s">
        <v>5665</v>
      </c>
      <c r="H114" s="17" t="str">
        <f>VLOOKUP(Tabla_Consulta_desde_STAR2000[[#This Row],[CONCESIÓN]],[1]RPV!A:K,11,0)</f>
        <v>No</v>
      </c>
      <c r="I114" s="17">
        <f>IFERROR(VLOOKUP(A114,[1]RPV!A:I,9,0),"")</f>
        <v>38.972489000000003</v>
      </c>
      <c r="J114" s="17">
        <f>IFERROR(VLOOKUP(A114,[1]RPV!A:I,8,0),"")</f>
        <v>1.309221</v>
      </c>
      <c r="K114" s="18" t="str">
        <f>HYPERLINK((CONCATENATE("http://maps.google.com?q=",SUBSTITUTE(VLOOKUP(A114,[1]RPV!A:I,9,0),",","."),",",SUBSTITUTE(VLOOKUP(A114,[1]RPV!A:I,8,0),",","."))),"ver en google map" )</f>
        <v>ver en google map</v>
      </c>
    </row>
    <row r="115" spans="1:11" ht="13.15" customHeight="1" x14ac:dyDescent="0.2">
      <c r="A115" s="16" t="s">
        <v>5674</v>
      </c>
      <c r="B115" s="16" t="s">
        <v>5673</v>
      </c>
      <c r="C115" s="16" t="s">
        <v>6551</v>
      </c>
      <c r="D115" s="16" t="s">
        <v>5672</v>
      </c>
      <c r="E115" s="16" t="s">
        <v>5661</v>
      </c>
      <c r="F115" s="16" t="str">
        <f>VLOOKUP(A115,[1]RPV!A:J,5,0)</f>
        <v>BALEARES</v>
      </c>
      <c r="G115" s="16" t="s">
        <v>5671</v>
      </c>
      <c r="H115" s="17" t="str">
        <f>VLOOKUP(Tabla_Consulta_desde_STAR2000[[#This Row],[CONCESIÓN]],[1]RPV!A:K,11,0)</f>
        <v>No</v>
      </c>
      <c r="I115" s="17">
        <f>IFERROR(VLOOKUP(A115,[1]RPV!A:I,9,0),"")</f>
        <v>38.984864999999999</v>
      </c>
      <c r="J115" s="17">
        <f>IFERROR(VLOOKUP(A115,[1]RPV!A:I,8,0),"")</f>
        <v>1.4951110000000001</v>
      </c>
      <c r="K115" s="18" t="str">
        <f>HYPERLINK((CONCATENATE("http://maps.google.com?q=",SUBSTITUTE(VLOOKUP(A115,[1]RPV!A:I,9,0),",","."),",",SUBSTITUTE(VLOOKUP(A115,[1]RPV!A:I,8,0),",","."))),"ver en google map" )</f>
        <v>ver en google map</v>
      </c>
    </row>
    <row r="116" spans="1:11" x14ac:dyDescent="0.2">
      <c r="A116" s="16" t="s">
        <v>5659</v>
      </c>
      <c r="B116" s="16" t="s">
        <v>5658</v>
      </c>
      <c r="C116" s="16" t="s">
        <v>6552</v>
      </c>
      <c r="D116" s="16" t="s">
        <v>5662</v>
      </c>
      <c r="E116" s="16" t="s">
        <v>5656</v>
      </c>
      <c r="F116" s="16" t="str">
        <f>VLOOKUP(A116,[1]RPV!A:J,5,0)</f>
        <v>BALEARES</v>
      </c>
      <c r="G116" s="16" t="s">
        <v>5655</v>
      </c>
      <c r="H116" s="17" t="str">
        <f>VLOOKUP(Tabla_Consulta_desde_STAR2000[[#This Row],[CONCESIÓN]],[1]RPV!A:K,11,0)</f>
        <v>No</v>
      </c>
      <c r="I116" s="17">
        <f>IFERROR(VLOOKUP(A116,[1]RPV!A:I,9,0),"")</f>
        <v>38.983499999999999</v>
      </c>
      <c r="J116" s="17">
        <f>IFERROR(VLOOKUP(A116,[1]RPV!A:I,8,0),"")</f>
        <v>1.297806</v>
      </c>
      <c r="K116" s="18" t="str">
        <f>HYPERLINK((CONCATENATE("http://maps.google.com?q=",SUBSTITUTE(VLOOKUP(A116,[1]RPV!A:I,9,0),",","."),",",SUBSTITUTE(VLOOKUP(A116,[1]RPV!A:I,8,0),",","."))),"ver en google map" )</f>
        <v>ver en google map</v>
      </c>
    </row>
    <row r="117" spans="1:11" ht="13.15" customHeight="1" x14ac:dyDescent="0.2">
      <c r="A117" s="16" t="s">
        <v>5654</v>
      </c>
      <c r="B117" s="16" t="s">
        <v>5653</v>
      </c>
      <c r="C117" s="16" t="s">
        <v>6553</v>
      </c>
      <c r="D117" s="16" t="s">
        <v>6554</v>
      </c>
      <c r="E117" s="16" t="s">
        <v>5652</v>
      </c>
      <c r="F117" s="16" t="str">
        <f>VLOOKUP(A117,[1]RPV!A:J,5,0)</f>
        <v>BALEARES</v>
      </c>
      <c r="G117" s="16" t="s">
        <v>5650</v>
      </c>
      <c r="H117" s="17" t="str">
        <f>VLOOKUP(Tabla_Consulta_desde_STAR2000[[#This Row],[CONCESIÓN]],[1]RPV!A:K,11,0)</f>
        <v>Si</v>
      </c>
      <c r="I117" s="17">
        <f>IFERROR(VLOOKUP(A117,[1]RPV!A:I,9,0),"")</f>
        <v>38.722971999999999</v>
      </c>
      <c r="J117" s="17">
        <f>IFERROR(VLOOKUP(A117,[1]RPV!A:I,8,0),"")</f>
        <v>1.421972</v>
      </c>
      <c r="K117" s="18" t="str">
        <f>HYPERLINK((CONCATENATE("http://maps.google.com?q=",SUBSTITUTE(VLOOKUP(A117,[1]RPV!A:I,9,0),",","."),",",SUBSTITUTE(VLOOKUP(A117,[1]RPV!A:I,8,0),",","."))),"ver en google map" )</f>
        <v>ver en google map</v>
      </c>
    </row>
    <row r="118" spans="1:11" x14ac:dyDescent="0.2">
      <c r="A118" s="16" t="s">
        <v>1348</v>
      </c>
      <c r="B118" s="16" t="s">
        <v>1347</v>
      </c>
      <c r="C118" s="16" t="s">
        <v>6555</v>
      </c>
      <c r="D118" s="16" t="s">
        <v>6556</v>
      </c>
      <c r="E118" s="16" t="s">
        <v>28</v>
      </c>
      <c r="F118" s="16" t="str">
        <f>VLOOKUP(A118,[1]RPV!A:J,5,0)</f>
        <v>BARCELONA</v>
      </c>
      <c r="G118" s="16" t="s">
        <v>6557</v>
      </c>
      <c r="H118" s="17" t="str">
        <f>VLOOKUP(Tabla_Consulta_desde_STAR2000[[#This Row],[CONCESIÓN]],[1]RPV!A:K,11,0)</f>
        <v>No</v>
      </c>
      <c r="I118" s="17">
        <f>IFERROR(VLOOKUP(A118,[1]RPV!A:I,9,0),"")</f>
        <v>41.534166999999997</v>
      </c>
      <c r="J118" s="17">
        <f>IFERROR(VLOOKUP(A118,[1]RPV!A:I,8,0),"")</f>
        <v>2.17</v>
      </c>
      <c r="K118" s="18" t="str">
        <f>HYPERLINK((CONCATENATE("http://maps.google.com?q=",SUBSTITUTE(VLOOKUP(A118,[1]RPV!A:I,9,0),",","."),",",SUBSTITUTE(VLOOKUP(A118,[1]RPV!A:I,8,0),",","."))),"ver en google map" )</f>
        <v>ver en google map</v>
      </c>
    </row>
    <row r="119" spans="1:11" ht="13.15" customHeight="1" x14ac:dyDescent="0.2">
      <c r="A119" s="16" t="s">
        <v>29</v>
      </c>
      <c r="B119" s="16" t="s">
        <v>30</v>
      </c>
      <c r="C119" s="16" t="s">
        <v>6558</v>
      </c>
      <c r="D119" s="16" t="s">
        <v>6</v>
      </c>
      <c r="E119" s="16" t="s">
        <v>28</v>
      </c>
      <c r="F119" s="16" t="str">
        <f>VLOOKUP(A119,[1]RPV!A:J,5,0)</f>
        <v>BARCELONA</v>
      </c>
      <c r="G119" s="16" t="s">
        <v>5598</v>
      </c>
      <c r="H119" s="17" t="str">
        <f>VLOOKUP(Tabla_Consulta_desde_STAR2000[[#This Row],[CONCESIÓN]],[1]RPV!A:K,11,0)</f>
        <v>No</v>
      </c>
      <c r="I119" s="17">
        <f>IFERROR(VLOOKUP(A119,[1]RPV!A:I,9,0),"")</f>
        <v>41.526139000000001</v>
      </c>
      <c r="J119" s="17">
        <f>IFERROR(VLOOKUP(A119,[1]RPV!A:I,8,0),"")</f>
        <v>2.1680830000000002</v>
      </c>
      <c r="K119" s="18" t="str">
        <f>HYPERLINK((CONCATENATE("http://maps.google.com?q=",SUBSTITUTE(VLOOKUP(A119,[1]RPV!A:I,9,0),",","."),",",SUBSTITUTE(VLOOKUP(A119,[1]RPV!A:I,8,0),",","."))),"ver en google map" )</f>
        <v>ver en google map</v>
      </c>
    </row>
    <row r="120" spans="1:11" x14ac:dyDescent="0.2">
      <c r="A120" s="16" t="s">
        <v>1346</v>
      </c>
      <c r="B120" s="16" t="s">
        <v>1345</v>
      </c>
      <c r="C120" s="16" t="s">
        <v>6559</v>
      </c>
      <c r="D120" s="16" t="s">
        <v>1340</v>
      </c>
      <c r="E120" s="16" t="s">
        <v>1344</v>
      </c>
      <c r="F120" s="16" t="str">
        <f>VLOOKUP(A120,[1]RPV!A:J,5,0)</f>
        <v>BARCELONA</v>
      </c>
      <c r="G120" s="16" t="s">
        <v>1343</v>
      </c>
      <c r="H120" s="17" t="str">
        <f>VLOOKUP(Tabla_Consulta_desde_STAR2000[[#This Row],[CONCESIÓN]],[1]RPV!A:K,11,0)</f>
        <v>No</v>
      </c>
      <c r="I120" s="17">
        <f>IFERROR(VLOOKUP(A120,[1]RPV!A:I,9,0),"")</f>
        <v>41.933278000000001</v>
      </c>
      <c r="J120" s="17">
        <f>IFERROR(VLOOKUP(A120,[1]RPV!A:I,8,0),"")</f>
        <v>2.1933060000000002</v>
      </c>
      <c r="K120" s="18" t="str">
        <f>HYPERLINK((CONCATENATE("http://maps.google.com?q=",SUBSTITUTE(VLOOKUP(A120,[1]RPV!A:I,9,0),",","."),",",SUBSTITUTE(VLOOKUP(A120,[1]RPV!A:I,8,0),",","."))),"ver en google map" )</f>
        <v>ver en google map</v>
      </c>
    </row>
    <row r="121" spans="1:11" x14ac:dyDescent="0.2">
      <c r="A121" s="16" t="s">
        <v>1342</v>
      </c>
      <c r="B121" s="16" t="s">
        <v>1341</v>
      </c>
      <c r="C121" s="16" t="s">
        <v>6560</v>
      </c>
      <c r="D121" s="16" t="s">
        <v>1340</v>
      </c>
      <c r="E121" s="16" t="s">
        <v>1339</v>
      </c>
      <c r="F121" s="16" t="str">
        <f>VLOOKUP(A121,[1]RPV!A:J,5,0)</f>
        <v>BARCELONA</v>
      </c>
      <c r="G121" s="16"/>
      <c r="H121" s="17" t="str">
        <f>VLOOKUP(Tabla_Consulta_desde_STAR2000[[#This Row],[CONCESIÓN]],[1]RPV!A:K,11,0)</f>
        <v>No</v>
      </c>
      <c r="I121" s="17">
        <f>IFERROR(VLOOKUP(A121,[1]RPV!A:I,9,0),"")</f>
        <v>41.934249999999999</v>
      </c>
      <c r="J121" s="17">
        <f>IFERROR(VLOOKUP(A121,[1]RPV!A:I,8,0),"")</f>
        <v>2.1943060000000001</v>
      </c>
      <c r="K121" s="18" t="str">
        <f>HYPERLINK((CONCATENATE("http://maps.google.com?q=",SUBSTITUTE(VLOOKUP(A121,[1]RPV!A:I,9,0),",","."),",",SUBSTITUTE(VLOOKUP(A121,[1]RPV!A:I,8,0),",","."))),"ver en google map" )</f>
        <v>ver en google map</v>
      </c>
    </row>
    <row r="122" spans="1:11" x14ac:dyDescent="0.2">
      <c r="A122" s="16" t="s">
        <v>41</v>
      </c>
      <c r="B122" s="16" t="s">
        <v>42</v>
      </c>
      <c r="C122" s="16" t="s">
        <v>6561</v>
      </c>
      <c r="D122" s="16" t="s">
        <v>14</v>
      </c>
      <c r="E122" s="16" t="s">
        <v>40</v>
      </c>
      <c r="F122" s="16" t="str">
        <f>VLOOKUP(A122,[1]RPV!A:J,5,0)</f>
        <v>BARCELONA</v>
      </c>
      <c r="G122" s="16" t="s">
        <v>6562</v>
      </c>
      <c r="H122" s="17" t="str">
        <f>VLOOKUP(Tabla_Consulta_desde_STAR2000[[#This Row],[CONCESIÓN]],[1]RPV!A:K,11,0)</f>
        <v>No</v>
      </c>
      <c r="I122" s="17">
        <f>IFERROR(VLOOKUP(A122,[1]RPV!A:I,9,0),"")</f>
        <v>41.419175000000003</v>
      </c>
      <c r="J122" s="17">
        <f>IFERROR(VLOOKUP(A122,[1]RPV!A:I,8,0),"")</f>
        <v>2.0015960000000002</v>
      </c>
      <c r="K122" s="18" t="str">
        <f>HYPERLINK((CONCATENATE("http://maps.google.com?q=",SUBSTITUTE(VLOOKUP(A122,[1]RPV!A:I,9,0),",","."),",",SUBSTITUTE(VLOOKUP(A122,[1]RPV!A:I,8,0),",","."))),"ver en google map" )</f>
        <v>ver en google map</v>
      </c>
    </row>
    <row r="123" spans="1:11" x14ac:dyDescent="0.2">
      <c r="A123" s="16" t="s">
        <v>38</v>
      </c>
      <c r="B123" s="16" t="s">
        <v>39</v>
      </c>
      <c r="C123" s="16" t="s">
        <v>6563</v>
      </c>
      <c r="D123" s="16" t="s">
        <v>14</v>
      </c>
      <c r="E123" s="16" t="s">
        <v>40</v>
      </c>
      <c r="F123" s="16" t="str">
        <f>VLOOKUP(A123,[1]RPV!A:J,5,0)</f>
        <v>BARCELONA</v>
      </c>
      <c r="G123" s="16" t="s">
        <v>5480</v>
      </c>
      <c r="H123" s="17" t="str">
        <f>VLOOKUP(Tabla_Consulta_desde_STAR2000[[#This Row],[CONCESIÓN]],[1]RPV!A:K,11,0)</f>
        <v>No</v>
      </c>
      <c r="I123" s="17">
        <f>IFERROR(VLOOKUP(A123,[1]RPV!A:I,9,0),"")</f>
        <v>41.420526000000002</v>
      </c>
      <c r="J123" s="17">
        <f>IFERROR(VLOOKUP(A123,[1]RPV!A:I,8,0),"")</f>
        <v>2.0021599999999999</v>
      </c>
      <c r="K123" s="18" t="str">
        <f>HYPERLINK((CONCATENATE("http://maps.google.com?q=",SUBSTITUTE(VLOOKUP(A123,[1]RPV!A:I,9,0),",","."),",",SUBSTITUTE(VLOOKUP(A123,[1]RPV!A:I,8,0),",","."))),"ver en google map" )</f>
        <v>ver en google map</v>
      </c>
    </row>
    <row r="124" spans="1:11" ht="13.15" customHeight="1" x14ac:dyDescent="0.2">
      <c r="A124" s="16" t="s">
        <v>1325</v>
      </c>
      <c r="B124" s="16" t="s">
        <v>1324</v>
      </c>
      <c r="C124" s="16" t="s">
        <v>6564</v>
      </c>
      <c r="D124" s="16" t="s">
        <v>6565</v>
      </c>
      <c r="E124" s="16" t="s">
        <v>1323</v>
      </c>
      <c r="F124" s="16" t="str">
        <f>VLOOKUP(A124,[1]RPV!A:J,5,0)</f>
        <v>BURGOS</v>
      </c>
      <c r="G124" s="16" t="s">
        <v>1322</v>
      </c>
      <c r="H124" s="17" t="str">
        <f>VLOOKUP(Tabla_Consulta_desde_STAR2000[[#This Row],[CONCESIÓN]],[1]RPV!A:K,11,0)</f>
        <v>No</v>
      </c>
      <c r="I124" s="17">
        <f>IFERROR(VLOOKUP(A124,[1]RPV!A:I,9,0),"")</f>
        <v>42.370528</v>
      </c>
      <c r="J124" s="17">
        <f>IFERROR(VLOOKUP(A124,[1]RPV!A:I,8,0),"")</f>
        <v>-3.7185280000000001</v>
      </c>
      <c r="K124" s="18" t="str">
        <f>HYPERLINK((CONCATENATE("http://maps.google.com?q=",SUBSTITUTE(VLOOKUP(A124,[1]RPV!A:I,9,0),",","."),",",SUBSTITUTE(VLOOKUP(A124,[1]RPV!A:I,8,0),",","."))),"ver en google map" )</f>
        <v>ver en google map</v>
      </c>
    </row>
    <row r="125" spans="1:11" x14ac:dyDescent="0.2">
      <c r="A125" s="16" t="s">
        <v>6566</v>
      </c>
      <c r="B125" s="16" t="s">
        <v>6567</v>
      </c>
      <c r="C125" s="16" t="s">
        <v>6568</v>
      </c>
      <c r="D125" s="16" t="s">
        <v>6569</v>
      </c>
      <c r="E125" s="16" t="s">
        <v>6570</v>
      </c>
      <c r="F125" s="16" t="str">
        <f>VLOOKUP(A125,[1]RPV!A:J,5,0)</f>
        <v>BURGOS</v>
      </c>
      <c r="G125" s="16" t="s">
        <v>6571</v>
      </c>
      <c r="H125" s="17" t="str">
        <f>VLOOKUP(Tabla_Consulta_desde_STAR2000[[#This Row],[CONCESIÓN]],[1]RPV!A:K,11,0)</f>
        <v>No</v>
      </c>
      <c r="I125" s="17">
        <f>IFERROR(VLOOKUP(A125,[1]RPV!A:I,9,0),"")</f>
        <v>42.402932999999997</v>
      </c>
      <c r="J125" s="17">
        <f>IFERROR(VLOOKUP(A125,[1]RPV!A:I,8,0),"")</f>
        <v>-4.2383129999999998</v>
      </c>
      <c r="K125" s="18" t="str">
        <f>HYPERLINK((CONCATENATE("http://maps.google.com?q=",SUBSTITUTE(VLOOKUP(A125,[1]RPV!A:I,9,0),",","."),",",SUBSTITUTE(VLOOKUP(A125,[1]RPV!A:I,8,0),",","."))),"ver en google map" )</f>
        <v>ver en google map</v>
      </c>
    </row>
    <row r="126" spans="1:11" x14ac:dyDescent="0.2">
      <c r="A126" s="16" t="s">
        <v>5396</v>
      </c>
      <c r="B126" s="16" t="s">
        <v>5395</v>
      </c>
      <c r="C126" s="16" t="s">
        <v>6572</v>
      </c>
      <c r="D126" s="16" t="s">
        <v>5392</v>
      </c>
      <c r="E126" s="16" t="s">
        <v>5391</v>
      </c>
      <c r="F126" s="16" t="str">
        <f>VLOOKUP(A126,[1]RPV!A:J,5,0)</f>
        <v>BURGOS</v>
      </c>
      <c r="G126" s="16" t="s">
        <v>2936</v>
      </c>
      <c r="H126" s="17" t="str">
        <f>VLOOKUP(Tabla_Consulta_desde_STAR2000[[#This Row],[CONCESIÓN]],[1]RPV!A:K,11,0)</f>
        <v>No</v>
      </c>
      <c r="I126" s="17">
        <f>IFERROR(VLOOKUP(A126,[1]RPV!A:I,9,0),"")</f>
        <v>42.651972000000001</v>
      </c>
      <c r="J126" s="17">
        <f>IFERROR(VLOOKUP(A126,[1]RPV!A:I,8,0),"")</f>
        <v>-3.068028</v>
      </c>
      <c r="K126" s="18" t="str">
        <f>HYPERLINK((CONCATENATE("http://maps.google.com?q=",SUBSTITUTE(VLOOKUP(A126,[1]RPV!A:I,9,0),",","."),",",SUBSTITUTE(VLOOKUP(A126,[1]RPV!A:I,8,0),",","."))),"ver en google map" )</f>
        <v>ver en google map</v>
      </c>
    </row>
    <row r="127" spans="1:11" x14ac:dyDescent="0.2">
      <c r="A127" s="16" t="s">
        <v>5394</v>
      </c>
      <c r="B127" s="16" t="s">
        <v>5393</v>
      </c>
      <c r="C127" s="16" t="s">
        <v>6573</v>
      </c>
      <c r="D127" s="16" t="s">
        <v>5392</v>
      </c>
      <c r="E127" s="16" t="s">
        <v>5391</v>
      </c>
      <c r="F127" s="16" t="str">
        <f>VLOOKUP(A127,[1]RPV!A:J,5,0)</f>
        <v>BURGOS</v>
      </c>
      <c r="G127" s="16" t="s">
        <v>2936</v>
      </c>
      <c r="H127" s="17" t="str">
        <f>VLOOKUP(Tabla_Consulta_desde_STAR2000[[#This Row],[CONCESIÓN]],[1]RPV!A:K,11,0)</f>
        <v>No</v>
      </c>
      <c r="I127" s="17">
        <f>IFERROR(VLOOKUP(A127,[1]RPV!A:I,9,0),"")</f>
        <v>42.650610999999998</v>
      </c>
      <c r="J127" s="17">
        <f>IFERROR(VLOOKUP(A127,[1]RPV!A:I,8,0),"")</f>
        <v>-3.0696669999999999</v>
      </c>
      <c r="K127" s="18" t="str">
        <f>HYPERLINK((CONCATENATE("http://maps.google.com?q=",SUBSTITUTE(VLOOKUP(A127,[1]RPV!A:I,9,0),",","."),",",SUBSTITUTE(VLOOKUP(A127,[1]RPV!A:I,8,0),",","."))),"ver en google map" )</f>
        <v>ver en google map</v>
      </c>
    </row>
    <row r="128" spans="1:11" ht="13.15" customHeight="1" x14ac:dyDescent="0.2">
      <c r="A128" s="16" t="s">
        <v>1338</v>
      </c>
      <c r="B128" s="16" t="s">
        <v>1337</v>
      </c>
      <c r="C128" s="16" t="s">
        <v>6574</v>
      </c>
      <c r="D128" s="16" t="s">
        <v>1336</v>
      </c>
      <c r="E128" s="16" t="s">
        <v>1335</v>
      </c>
      <c r="F128" s="16" t="str">
        <f>VLOOKUP(A128,[1]RPV!A:J,5,0)</f>
        <v>BURGOS</v>
      </c>
      <c r="G128" s="16" t="s">
        <v>1334</v>
      </c>
      <c r="H128" s="17" t="str">
        <f>VLOOKUP(Tabla_Consulta_desde_STAR2000[[#This Row],[CONCESIÓN]],[1]RPV!A:K,11,0)</f>
        <v>Si</v>
      </c>
      <c r="I128" s="17">
        <f>IFERROR(VLOOKUP(A128,[1]RPV!A:I,9,0),"")</f>
        <v>42.219943999999998</v>
      </c>
      <c r="J128" s="17">
        <f>IFERROR(VLOOKUP(A128,[1]RPV!A:I,8,0),"")</f>
        <v>-3.999139</v>
      </c>
      <c r="K128" s="18" t="str">
        <f>HYPERLINK((CONCATENATE("http://maps.google.com?q=",SUBSTITUTE(VLOOKUP(A128,[1]RPV!A:I,9,0),",","."),",",SUBSTITUTE(VLOOKUP(A128,[1]RPV!A:I,8,0),",","."))),"ver en google map" )</f>
        <v>ver en google map</v>
      </c>
    </row>
    <row r="129" spans="1:11" x14ac:dyDescent="0.2">
      <c r="A129" s="16" t="s">
        <v>1317</v>
      </c>
      <c r="B129" s="16" t="s">
        <v>5382</v>
      </c>
      <c r="C129" s="16" t="s">
        <v>6575</v>
      </c>
      <c r="D129" s="16" t="s">
        <v>1316</v>
      </c>
      <c r="E129" s="16" t="s">
        <v>1315</v>
      </c>
      <c r="F129" s="16" t="str">
        <f>VLOOKUP(A129,[1]RPV!A:J,5,0)</f>
        <v>BURGOS</v>
      </c>
      <c r="G129" s="16" t="s">
        <v>1314</v>
      </c>
      <c r="H129" s="17" t="str">
        <f>VLOOKUP(Tabla_Consulta_desde_STAR2000[[#This Row],[CONCESIÓN]],[1]RPV!A:K,11,0)</f>
        <v>No</v>
      </c>
      <c r="I129" s="17">
        <f>IFERROR(VLOOKUP(A129,[1]RPV!A:I,9,0),"")</f>
        <v>42.132396</v>
      </c>
      <c r="J129" s="17">
        <f>IFERROR(VLOOKUP(A129,[1]RPV!A:I,8,0),"")</f>
        <v>-3.7167940000000002</v>
      </c>
      <c r="K129" s="18" t="str">
        <f>HYPERLINK((CONCATENATE("http://maps.google.com?q=",SUBSTITUTE(VLOOKUP(A129,[1]RPV!A:I,9,0),",","."),",",SUBSTITUTE(VLOOKUP(A129,[1]RPV!A:I,8,0),",","."))),"ver en google map" )</f>
        <v>ver en google map</v>
      </c>
    </row>
    <row r="130" spans="1:11" x14ac:dyDescent="0.2">
      <c r="A130" s="16" t="s">
        <v>1313</v>
      </c>
      <c r="B130" s="16" t="s">
        <v>6576</v>
      </c>
      <c r="C130" s="16" t="s">
        <v>6577</v>
      </c>
      <c r="D130" s="16" t="s">
        <v>1312</v>
      </c>
      <c r="E130" s="16" t="s">
        <v>1311</v>
      </c>
      <c r="F130" s="16" t="str">
        <f>VLOOKUP(A130,[1]RPV!A:J,5,0)</f>
        <v>BURGOS</v>
      </c>
      <c r="G130" s="16" t="s">
        <v>1309</v>
      </c>
      <c r="H130" s="17" t="str">
        <f>VLOOKUP(Tabla_Consulta_desde_STAR2000[[#This Row],[CONCESIÓN]],[1]RPV!A:K,11,0)</f>
        <v>Si</v>
      </c>
      <c r="I130" s="17">
        <f>IFERROR(VLOOKUP(A130,[1]RPV!A:I,9,0),"")</f>
        <v>41.648417000000002</v>
      </c>
      <c r="J130" s="17">
        <f>IFERROR(VLOOKUP(A130,[1]RPV!A:I,8,0),"")</f>
        <v>-3.7827500000000001</v>
      </c>
      <c r="K130" s="18" t="str">
        <f>HYPERLINK((CONCATENATE("http://maps.google.com?q=",SUBSTITUTE(VLOOKUP(A130,[1]RPV!A:I,9,0),",","."),",",SUBSTITUTE(VLOOKUP(A130,[1]RPV!A:I,8,0),",","."))),"ver en google map" )</f>
        <v>ver en google map</v>
      </c>
    </row>
    <row r="131" spans="1:11" x14ac:dyDescent="0.2">
      <c r="A131" s="16" t="s">
        <v>6578</v>
      </c>
      <c r="B131" s="16" t="s">
        <v>6579</v>
      </c>
      <c r="C131" s="16" t="s">
        <v>6580</v>
      </c>
      <c r="D131" s="16" t="s">
        <v>5379</v>
      </c>
      <c r="E131" s="16" t="s">
        <v>5378</v>
      </c>
      <c r="F131" s="16" t="str">
        <f>VLOOKUP(A131,[1]RPV!A:J,5,0)</f>
        <v>BURGOS</v>
      </c>
      <c r="G131" s="16" t="s">
        <v>6581</v>
      </c>
      <c r="H131" s="17" t="str">
        <f>VLOOKUP(Tabla_Consulta_desde_STAR2000[[#This Row],[CONCESIÓN]],[1]RPV!A:K,11,0)</f>
        <v>No</v>
      </c>
      <c r="I131" s="17">
        <f>IFERROR(VLOOKUP(A131,[1]RPV!A:I,9,0),"")</f>
        <v>41.670250000000003</v>
      </c>
      <c r="J131" s="17">
        <f>IFERROR(VLOOKUP(A131,[1]RPV!A:I,8,0),"")</f>
        <v>-3.7071390000000002</v>
      </c>
      <c r="K131" s="18" t="str">
        <f>HYPERLINK((CONCATENATE("http://maps.google.com?q=",SUBSTITUTE(VLOOKUP(A131,[1]RPV!A:I,9,0),",","."),",",SUBSTITUTE(VLOOKUP(A131,[1]RPV!A:I,8,0),",","."))),"ver en google map" )</f>
        <v>ver en google map</v>
      </c>
    </row>
    <row r="132" spans="1:11" x14ac:dyDescent="0.2">
      <c r="A132" s="16" t="s">
        <v>1321</v>
      </c>
      <c r="B132" s="16" t="s">
        <v>1320</v>
      </c>
      <c r="C132" s="16" t="s">
        <v>6582</v>
      </c>
      <c r="D132" s="16" t="s">
        <v>1326</v>
      </c>
      <c r="E132" s="16" t="s">
        <v>1319</v>
      </c>
      <c r="F132" s="16" t="str">
        <f>VLOOKUP(A132,[1]RPV!A:J,5,0)</f>
        <v>BURGOS</v>
      </c>
      <c r="G132" s="16" t="s">
        <v>1318</v>
      </c>
      <c r="H132" s="17" t="str">
        <f>VLOOKUP(Tabla_Consulta_desde_STAR2000[[#This Row],[CONCESIÓN]],[1]RPV!A:K,11,0)</f>
        <v>No</v>
      </c>
      <c r="I132" s="17">
        <f>IFERROR(VLOOKUP(A132,[1]RPV!A:I,9,0),"")</f>
        <v>41.573155</v>
      </c>
      <c r="J132" s="17">
        <f>IFERROR(VLOOKUP(A132,[1]RPV!A:I,8,0),"")</f>
        <v>-3.7055359999999999</v>
      </c>
      <c r="K132" s="18" t="str">
        <f>HYPERLINK((CONCATENATE("http://maps.google.com?q=",SUBSTITUTE(VLOOKUP(A132,[1]RPV!A:I,9,0),",","."),",",SUBSTITUTE(VLOOKUP(A132,[1]RPV!A:I,8,0),",","."))),"ver en google map" )</f>
        <v>ver en google map</v>
      </c>
    </row>
    <row r="133" spans="1:11" x14ac:dyDescent="0.2">
      <c r="A133" s="16" t="s">
        <v>1328</v>
      </c>
      <c r="B133" s="16" t="s">
        <v>1327</v>
      </c>
      <c r="C133" s="16" t="s">
        <v>6583</v>
      </c>
      <c r="D133" s="16" t="s">
        <v>1326</v>
      </c>
      <c r="E133" s="16" t="s">
        <v>1319</v>
      </c>
      <c r="F133" s="16" t="str">
        <f>VLOOKUP(A133,[1]RPV!A:J,5,0)</f>
        <v>BURGOS</v>
      </c>
      <c r="G133" s="16" t="s">
        <v>1318</v>
      </c>
      <c r="H133" s="17" t="str">
        <f>VLOOKUP(Tabla_Consulta_desde_STAR2000[[#This Row],[CONCESIÓN]],[1]RPV!A:K,11,0)</f>
        <v>No</v>
      </c>
      <c r="I133" s="17">
        <f>IFERROR(VLOOKUP(A133,[1]RPV!A:I,9,0),"")</f>
        <v>41.593832999999997</v>
      </c>
      <c r="J133" s="17">
        <f>IFERROR(VLOOKUP(A133,[1]RPV!A:I,8,0),"")</f>
        <v>-3.697222</v>
      </c>
      <c r="K133" s="18" t="str">
        <f>HYPERLINK((CONCATENATE("http://maps.google.com?q=",SUBSTITUTE(VLOOKUP(A133,[1]RPV!A:I,9,0),",","."),",",SUBSTITUTE(VLOOKUP(A133,[1]RPV!A:I,8,0),",","."))),"ver en google map" )</f>
        <v>ver en google map</v>
      </c>
    </row>
    <row r="134" spans="1:11" ht="13.15" customHeight="1" x14ac:dyDescent="0.2">
      <c r="A134" s="16" t="s">
        <v>1333</v>
      </c>
      <c r="B134" s="16" t="s">
        <v>1332</v>
      </c>
      <c r="C134" s="16" t="s">
        <v>6584</v>
      </c>
      <c r="D134" s="16" t="s">
        <v>1331</v>
      </c>
      <c r="E134" s="16" t="s">
        <v>1330</v>
      </c>
      <c r="F134" s="16" t="str">
        <f>VLOOKUP(A134,[1]RPV!A:J,5,0)</f>
        <v>BURGOS</v>
      </c>
      <c r="G134" s="16" t="s">
        <v>1329</v>
      </c>
      <c r="H134" s="17" t="str">
        <f>VLOOKUP(Tabla_Consulta_desde_STAR2000[[#This Row],[CONCESIÓN]],[1]RPV!A:K,11,0)</f>
        <v>No</v>
      </c>
      <c r="I134" s="17">
        <f>IFERROR(VLOOKUP(A134,[1]RPV!A:I,9,0),"")</f>
        <v>41.623435999999998</v>
      </c>
      <c r="J134" s="17">
        <f>IFERROR(VLOOKUP(A134,[1]RPV!A:I,8,0),"")</f>
        <v>-3.6886130000000001</v>
      </c>
      <c r="K134" s="18" t="str">
        <f>HYPERLINK((CONCATENATE("http://maps.google.com?q=",SUBSTITUTE(VLOOKUP(A134,[1]RPV!A:I,9,0),",","."),",",SUBSTITUTE(VLOOKUP(A134,[1]RPV!A:I,8,0),",","."))),"ver en google map" )</f>
        <v>ver en google map</v>
      </c>
    </row>
    <row r="135" spans="1:11" x14ac:dyDescent="0.2">
      <c r="A135" s="16" t="s">
        <v>5362</v>
      </c>
      <c r="B135" s="16" t="s">
        <v>5361</v>
      </c>
      <c r="C135" s="16" t="s">
        <v>6585</v>
      </c>
      <c r="D135" s="16" t="s">
        <v>5360</v>
      </c>
      <c r="E135" s="16" t="s">
        <v>5359</v>
      </c>
      <c r="F135" s="16" t="str">
        <f>VLOOKUP(A135,[1]RPV!A:J,5,0)</f>
        <v>CACERES</v>
      </c>
      <c r="G135" s="16" t="s">
        <v>5358</v>
      </c>
      <c r="H135" s="17" t="str">
        <f>VLOOKUP(Tabla_Consulta_desde_STAR2000[[#This Row],[CONCESIÓN]],[1]RPV!A:K,11,0)</f>
        <v>No</v>
      </c>
      <c r="I135" s="17">
        <f>IFERROR(VLOOKUP(A135,[1]RPV!A:I,9,0),"")</f>
        <v>39.172361000000002</v>
      </c>
      <c r="J135" s="17">
        <f>IFERROR(VLOOKUP(A135,[1]RPV!A:I,8,0),"")</f>
        <v>-5.8969719999999999</v>
      </c>
      <c r="K135" s="18" t="str">
        <f>HYPERLINK((CONCATENATE("http://maps.google.com?q=",SUBSTITUTE(VLOOKUP(A135,[1]RPV!A:I,9,0),",","."),",",SUBSTITUTE(VLOOKUP(A135,[1]RPV!A:I,8,0),",","."))),"ver en google map" )</f>
        <v>ver en google map</v>
      </c>
    </row>
    <row r="136" spans="1:11" ht="13.15" customHeight="1" x14ac:dyDescent="0.2">
      <c r="A136" s="16" t="s">
        <v>1284</v>
      </c>
      <c r="B136" s="16" t="s">
        <v>1283</v>
      </c>
      <c r="C136" s="16" t="s">
        <v>6586</v>
      </c>
      <c r="D136" s="16" t="s">
        <v>1282</v>
      </c>
      <c r="E136" s="16" t="s">
        <v>1281</v>
      </c>
      <c r="F136" s="16" t="str">
        <f>VLOOKUP(A136,[1]RPV!A:J,5,0)</f>
        <v>CACERES</v>
      </c>
      <c r="G136" s="16" t="s">
        <v>1280</v>
      </c>
      <c r="H136" s="17" t="str">
        <f>VLOOKUP(Tabla_Consulta_desde_STAR2000[[#This Row],[CONCESIÓN]],[1]RPV!A:K,11,0)</f>
        <v>No</v>
      </c>
      <c r="I136" s="17">
        <f>IFERROR(VLOOKUP(A136,[1]RPV!A:I,9,0),"")</f>
        <v>39.546832999999999</v>
      </c>
      <c r="J136" s="17">
        <f>IFERROR(VLOOKUP(A136,[1]RPV!A:I,8,0),"")</f>
        <v>-6.4117499999999996</v>
      </c>
      <c r="K136" s="18" t="str">
        <f>HYPERLINK((CONCATENATE("http://maps.google.com?q=",SUBSTITUTE(VLOOKUP(A136,[1]RPV!A:I,9,0),",","."),",",SUBSTITUTE(VLOOKUP(A136,[1]RPV!A:I,8,0),",","."))),"ver en google map" )</f>
        <v>ver en google map</v>
      </c>
    </row>
    <row r="137" spans="1:11" x14ac:dyDescent="0.2">
      <c r="A137" s="16" t="s">
        <v>1300</v>
      </c>
      <c r="B137" s="16" t="s">
        <v>1299</v>
      </c>
      <c r="C137" s="16" t="s">
        <v>6587</v>
      </c>
      <c r="D137" s="16" t="s">
        <v>1277</v>
      </c>
      <c r="E137" s="16" t="s">
        <v>1276</v>
      </c>
      <c r="F137" s="16" t="str">
        <f>VLOOKUP(A137,[1]RPV!A:J,5,0)</f>
        <v>CACERES</v>
      </c>
      <c r="G137" s="16"/>
      <c r="H137" s="17" t="str">
        <f>VLOOKUP(Tabla_Consulta_desde_STAR2000[[#This Row],[CONCESIÓN]],[1]RPV!A:K,11,0)</f>
        <v>No</v>
      </c>
      <c r="I137" s="17">
        <f>IFERROR(VLOOKUP(A137,[1]RPV!A:I,9,0),"")</f>
        <v>39.526167000000001</v>
      </c>
      <c r="J137" s="17">
        <f>IFERROR(VLOOKUP(A137,[1]RPV!A:I,8,0),"")</f>
        <v>-5.833361</v>
      </c>
      <c r="K137" s="18" t="str">
        <f>HYPERLINK((CONCATENATE("http://maps.google.com?q=",SUBSTITUTE(VLOOKUP(A137,[1]RPV!A:I,9,0),",","."),",",SUBSTITUTE(VLOOKUP(A137,[1]RPV!A:I,8,0),",","."))),"ver en google map" )</f>
        <v>ver en google map</v>
      </c>
    </row>
    <row r="138" spans="1:11" ht="13.15" customHeight="1" x14ac:dyDescent="0.2">
      <c r="A138" s="16" t="s">
        <v>1303</v>
      </c>
      <c r="B138" s="16" t="s">
        <v>1302</v>
      </c>
      <c r="C138" s="16" t="s">
        <v>6588</v>
      </c>
      <c r="D138" s="16" t="s">
        <v>1277</v>
      </c>
      <c r="E138" s="16" t="s">
        <v>1276</v>
      </c>
      <c r="F138" s="16" t="str">
        <f>VLOOKUP(A138,[1]RPV!A:J,5,0)</f>
        <v>CACERES</v>
      </c>
      <c r="G138" s="16" t="s">
        <v>1301</v>
      </c>
      <c r="H138" s="17" t="str">
        <f>VLOOKUP(Tabla_Consulta_desde_STAR2000[[#This Row],[CONCESIÓN]],[1]RPV!A:K,11,0)</f>
        <v>No</v>
      </c>
      <c r="I138" s="17">
        <f>IFERROR(VLOOKUP(A138,[1]RPV!A:I,9,0),"")</f>
        <v>39.518566</v>
      </c>
      <c r="J138" s="17">
        <f>IFERROR(VLOOKUP(A138,[1]RPV!A:I,8,0),"")</f>
        <v>-5.8356729999999999</v>
      </c>
      <c r="K138" s="18" t="str">
        <f>HYPERLINK((CONCATENATE("http://maps.google.com?q=",SUBSTITUTE(VLOOKUP(A138,[1]RPV!A:I,9,0),",","."),",",SUBSTITUTE(VLOOKUP(A138,[1]RPV!A:I,8,0),",","."))),"ver en google map" )</f>
        <v>ver en google map</v>
      </c>
    </row>
    <row r="139" spans="1:11" x14ac:dyDescent="0.2">
      <c r="A139" s="16" t="s">
        <v>1279</v>
      </c>
      <c r="B139" s="16" t="s">
        <v>1278</v>
      </c>
      <c r="C139" s="16" t="s">
        <v>6589</v>
      </c>
      <c r="D139" s="16" t="s">
        <v>1277</v>
      </c>
      <c r="E139" s="16" t="s">
        <v>1276</v>
      </c>
      <c r="F139" s="16" t="str">
        <f>VLOOKUP(A139,[1]RPV!A:J,5,0)</f>
        <v>CACERES</v>
      </c>
      <c r="G139" s="16" t="s">
        <v>1274</v>
      </c>
      <c r="H139" s="17" t="str">
        <f>VLOOKUP(Tabla_Consulta_desde_STAR2000[[#This Row],[CONCESIÓN]],[1]RPV!A:K,11,0)</f>
        <v>Si</v>
      </c>
      <c r="I139" s="17">
        <f>IFERROR(VLOOKUP(A139,[1]RPV!A:I,9,0),"")</f>
        <v>39.468786000000001</v>
      </c>
      <c r="J139" s="17">
        <f>IFERROR(VLOOKUP(A139,[1]RPV!A:I,8,0),"")</f>
        <v>-5.8633670000000002</v>
      </c>
      <c r="K139" s="18" t="str">
        <f>HYPERLINK((CONCATENATE("http://maps.google.com?q=",SUBSTITUTE(VLOOKUP(A139,[1]RPV!A:I,9,0),",","."),",",SUBSTITUTE(VLOOKUP(A139,[1]RPV!A:I,8,0),",","."))),"ver en google map" )</f>
        <v>ver en google map</v>
      </c>
    </row>
    <row r="140" spans="1:11" x14ac:dyDescent="0.2">
      <c r="A140" s="16" t="s">
        <v>1308</v>
      </c>
      <c r="B140" s="16" t="s">
        <v>1307</v>
      </c>
      <c r="C140" s="16" t="s">
        <v>6590</v>
      </c>
      <c r="D140" s="16" t="s">
        <v>1306</v>
      </c>
      <c r="E140" s="16" t="s">
        <v>1305</v>
      </c>
      <c r="F140" s="16" t="str">
        <f>VLOOKUP(A140,[1]RPV!A:J,5,0)</f>
        <v>CACERES</v>
      </c>
      <c r="G140" s="16" t="s">
        <v>1304</v>
      </c>
      <c r="H140" s="17" t="str">
        <f>VLOOKUP(Tabla_Consulta_desde_STAR2000[[#This Row],[CONCESIÓN]],[1]RPV!A:K,11,0)</f>
        <v>Si</v>
      </c>
      <c r="I140" s="17">
        <f>IFERROR(VLOOKUP(A140,[1]RPV!A:I,9,0),"")</f>
        <v>39.976745000000001</v>
      </c>
      <c r="J140" s="17">
        <f>IFERROR(VLOOKUP(A140,[1]RPV!A:I,8,0),"")</f>
        <v>-6.2722810000000004</v>
      </c>
      <c r="K140" s="18" t="str">
        <f>HYPERLINK((CONCATENATE("http://maps.google.com?q=",SUBSTITUTE(VLOOKUP(A140,[1]RPV!A:I,9,0),",","."),",",SUBSTITUTE(VLOOKUP(A140,[1]RPV!A:I,8,0),",","."))),"ver en google map" )</f>
        <v>ver en google map</v>
      </c>
    </row>
    <row r="141" spans="1:11" x14ac:dyDescent="0.2">
      <c r="A141" s="16" t="s">
        <v>1288</v>
      </c>
      <c r="B141" s="16" t="s">
        <v>1287</v>
      </c>
      <c r="C141" s="16" t="s">
        <v>6591</v>
      </c>
      <c r="D141" s="16" t="s">
        <v>1286</v>
      </c>
      <c r="E141" s="16" t="s">
        <v>1285</v>
      </c>
      <c r="F141" s="16" t="str">
        <f>VLOOKUP(A141,[1]RPV!A:J,5,0)</f>
        <v>CACERES</v>
      </c>
      <c r="G141" s="16"/>
      <c r="H141" s="17" t="str">
        <f>VLOOKUP(Tabla_Consulta_desde_STAR2000[[#This Row],[CONCESIÓN]],[1]RPV!A:K,11,0)</f>
        <v>No</v>
      </c>
      <c r="I141" s="17">
        <f>IFERROR(VLOOKUP(A141,[1]RPV!A:I,9,0),"")</f>
        <v>40.264822000000002</v>
      </c>
      <c r="J141" s="17">
        <f>IFERROR(VLOOKUP(A141,[1]RPV!A:I,8,0),"")</f>
        <v>-5.9170189999999998</v>
      </c>
      <c r="K141" s="18" t="str">
        <f>HYPERLINK((CONCATENATE("http://maps.google.com?q=",SUBSTITUTE(VLOOKUP(A141,[1]RPV!A:I,9,0),",","."),",",SUBSTITUTE(VLOOKUP(A141,[1]RPV!A:I,8,0),",","."))),"ver en google map" )</f>
        <v>ver en google map</v>
      </c>
    </row>
    <row r="142" spans="1:11" x14ac:dyDescent="0.2">
      <c r="A142" s="16" t="s">
        <v>1293</v>
      </c>
      <c r="B142" s="16" t="s">
        <v>1292</v>
      </c>
      <c r="C142" s="16" t="s">
        <v>6592</v>
      </c>
      <c r="D142" s="16" t="s">
        <v>1291</v>
      </c>
      <c r="E142" s="16" t="s">
        <v>1290</v>
      </c>
      <c r="F142" s="16" t="str">
        <f>VLOOKUP(A142,[1]RPV!A:J,5,0)</f>
        <v>CACERES</v>
      </c>
      <c r="G142" s="16" t="s">
        <v>1289</v>
      </c>
      <c r="H142" s="17" t="str">
        <f>VLOOKUP(Tabla_Consulta_desde_STAR2000[[#This Row],[CONCESIÓN]],[1]RPV!A:K,11,0)</f>
        <v>Si</v>
      </c>
      <c r="I142" s="17">
        <f>IFERROR(VLOOKUP(A142,[1]RPV!A:I,9,0),"")</f>
        <v>40.081833000000003</v>
      </c>
      <c r="J142" s="17">
        <f>IFERROR(VLOOKUP(A142,[1]RPV!A:I,8,0),"")</f>
        <v>-6.3287779999999998</v>
      </c>
      <c r="K142" s="18" t="str">
        <f>HYPERLINK((CONCATENATE("http://maps.google.com?q=",SUBSTITUTE(VLOOKUP(A142,[1]RPV!A:I,9,0),",","."),",",SUBSTITUTE(VLOOKUP(A142,[1]RPV!A:I,8,0),",","."))),"ver en google map" )</f>
        <v>ver en google map</v>
      </c>
    </row>
    <row r="143" spans="1:11" x14ac:dyDescent="0.2">
      <c r="A143" s="16" t="s">
        <v>1298</v>
      </c>
      <c r="B143" s="16" t="s">
        <v>1297</v>
      </c>
      <c r="C143" s="16" t="s">
        <v>6593</v>
      </c>
      <c r="D143" s="16" t="s">
        <v>1296</v>
      </c>
      <c r="E143" s="16" t="s">
        <v>1295</v>
      </c>
      <c r="F143" s="16" t="str">
        <f>VLOOKUP(A143,[1]RPV!A:J,5,0)</f>
        <v>CACERES</v>
      </c>
      <c r="G143" s="16" t="s">
        <v>1294</v>
      </c>
      <c r="H143" s="17" t="str">
        <f>VLOOKUP(Tabla_Consulta_desde_STAR2000[[#This Row],[CONCESIÓN]],[1]RPV!A:K,11,0)</f>
        <v>Si</v>
      </c>
      <c r="I143" s="17">
        <f>IFERROR(VLOOKUP(A143,[1]RPV!A:I,9,0),"")</f>
        <v>39.478489000000003</v>
      </c>
      <c r="J143" s="17">
        <f>IFERROR(VLOOKUP(A143,[1]RPV!A:I,8,0),"")</f>
        <v>-6.5747390000000001</v>
      </c>
      <c r="K143" s="18" t="str">
        <f>HYPERLINK((CONCATENATE("http://maps.google.com?q=",SUBSTITUTE(VLOOKUP(A143,[1]RPV!A:I,9,0),",","."),",",SUBSTITUTE(VLOOKUP(A143,[1]RPV!A:I,8,0),",","."))),"ver en google map" )</f>
        <v>ver en google map</v>
      </c>
    </row>
    <row r="144" spans="1:11" x14ac:dyDescent="0.2">
      <c r="A144" s="16" t="s">
        <v>1273</v>
      </c>
      <c r="B144" s="16" t="s">
        <v>1272</v>
      </c>
      <c r="C144" s="16" t="s">
        <v>6594</v>
      </c>
      <c r="D144" s="16" t="s">
        <v>1232</v>
      </c>
      <c r="E144" s="16" t="s">
        <v>1271</v>
      </c>
      <c r="F144" s="16" t="str">
        <f>VLOOKUP(A144,[1]RPV!A:J,5,0)</f>
        <v>CADIZ</v>
      </c>
      <c r="G144" s="16" t="s">
        <v>1270</v>
      </c>
      <c r="H144" s="17" t="str">
        <f>VLOOKUP(Tabla_Consulta_desde_STAR2000[[#This Row],[CONCESIÓN]],[1]RPV!A:K,11,0)</f>
        <v>No</v>
      </c>
      <c r="I144" s="17">
        <f>IFERROR(VLOOKUP(A144,[1]RPV!A:I,9,0),"")</f>
        <v>36.495229000000002</v>
      </c>
      <c r="J144" s="17">
        <f>IFERROR(VLOOKUP(A144,[1]RPV!A:I,8,0),"")</f>
        <v>-6.2633330000000003</v>
      </c>
      <c r="K144" s="18" t="str">
        <f>HYPERLINK((CONCATENATE("http://maps.google.com?q=",SUBSTITUTE(VLOOKUP(A144,[1]RPV!A:I,9,0),",","."),",",SUBSTITUTE(VLOOKUP(A144,[1]RPV!A:I,8,0),",","."))),"ver en google map" )</f>
        <v>ver en google map</v>
      </c>
    </row>
    <row r="145" spans="1:11" x14ac:dyDescent="0.2">
      <c r="A145" s="16" t="s">
        <v>1246</v>
      </c>
      <c r="B145" s="16" t="s">
        <v>1245</v>
      </c>
      <c r="C145" s="16" t="s">
        <v>6595</v>
      </c>
      <c r="D145" s="16" t="s">
        <v>1244</v>
      </c>
      <c r="E145" s="16" t="s">
        <v>1243</v>
      </c>
      <c r="F145" s="16" t="str">
        <f>VLOOKUP(A145,[1]RPV!A:J,5,0)</f>
        <v>CADIZ</v>
      </c>
      <c r="G145" s="16" t="s">
        <v>1242</v>
      </c>
      <c r="H145" s="17" t="str">
        <f>VLOOKUP(Tabla_Consulta_desde_STAR2000[[#This Row],[CONCESIÓN]],[1]RPV!A:K,11,0)</f>
        <v>No</v>
      </c>
      <c r="I145" s="17">
        <f>IFERROR(VLOOKUP(A145,[1]RPV!A:I,9,0),"")</f>
        <v>36.460881999999998</v>
      </c>
      <c r="J145" s="17">
        <f>IFERROR(VLOOKUP(A145,[1]RPV!A:I,8,0),"")</f>
        <v>-5.9294560000000001</v>
      </c>
      <c r="K145" s="18" t="str">
        <f>HYPERLINK((CONCATENATE("http://maps.google.com?q=",SUBSTITUTE(VLOOKUP(A145,[1]RPV!A:I,9,0),",","."),",",SUBSTITUTE(VLOOKUP(A145,[1]RPV!A:I,8,0),",","."))),"ver en google map" )</f>
        <v>ver en google map</v>
      </c>
    </row>
    <row r="146" spans="1:11" x14ac:dyDescent="0.2">
      <c r="A146" s="16" t="s">
        <v>1261</v>
      </c>
      <c r="B146" s="16" t="s">
        <v>1260</v>
      </c>
      <c r="C146" s="16" t="s">
        <v>6596</v>
      </c>
      <c r="D146" s="16" t="s">
        <v>1259</v>
      </c>
      <c r="E146" s="16" t="s">
        <v>1258</v>
      </c>
      <c r="F146" s="16" t="str">
        <f>VLOOKUP(A146,[1]RPV!A:J,5,0)</f>
        <v>CADIZ</v>
      </c>
      <c r="G146" s="16" t="s">
        <v>1257</v>
      </c>
      <c r="H146" s="17" t="str">
        <f>VLOOKUP(Tabla_Consulta_desde_STAR2000[[#This Row],[CONCESIÓN]],[1]RPV!A:K,11,0)</f>
        <v>Si</v>
      </c>
      <c r="I146" s="17">
        <f>IFERROR(VLOOKUP(A146,[1]RPV!A:I,9,0),"")</f>
        <v>36.124023999999999</v>
      </c>
      <c r="J146" s="17">
        <f>IFERROR(VLOOKUP(A146,[1]RPV!A:I,8,0),"")</f>
        <v>-5.4371970000000003</v>
      </c>
      <c r="K146" s="18" t="str">
        <f>HYPERLINK((CONCATENATE("http://maps.google.com?q=",SUBSTITUTE(VLOOKUP(A146,[1]RPV!A:I,9,0),",","."),",",SUBSTITUTE(VLOOKUP(A146,[1]RPV!A:I,8,0),",","."))),"ver en google map" )</f>
        <v>ver en google map</v>
      </c>
    </row>
    <row r="147" spans="1:11" x14ac:dyDescent="0.2">
      <c r="A147" s="16" t="s">
        <v>1241</v>
      </c>
      <c r="B147" s="16" t="s">
        <v>1240</v>
      </c>
      <c r="C147" s="16" t="s">
        <v>6597</v>
      </c>
      <c r="D147" s="16" t="s">
        <v>1239</v>
      </c>
      <c r="E147" s="16" t="s">
        <v>1238</v>
      </c>
      <c r="F147" s="16" t="str">
        <f>VLOOKUP(A147,[1]RPV!A:J,5,0)</f>
        <v>CADIZ</v>
      </c>
      <c r="G147" s="16" t="s">
        <v>1237</v>
      </c>
      <c r="H147" s="17" t="str">
        <f>VLOOKUP(Tabla_Consulta_desde_STAR2000[[#This Row],[CONCESIÓN]],[1]RPV!A:K,11,0)</f>
        <v>No</v>
      </c>
      <c r="I147" s="17">
        <f>IFERROR(VLOOKUP(A147,[1]RPV!A:I,9,0),"")</f>
        <v>36.191054000000001</v>
      </c>
      <c r="J147" s="17">
        <f>IFERROR(VLOOKUP(A147,[1]RPV!A:I,8,0),"")</f>
        <v>-5.3857569999999999</v>
      </c>
      <c r="K147" s="18" t="str">
        <f>HYPERLINK((CONCATENATE("http://maps.google.com?q=",SUBSTITUTE(VLOOKUP(A147,[1]RPV!A:I,9,0),",","."),",",SUBSTITUTE(VLOOKUP(A147,[1]RPV!A:I,8,0),",","."))),"ver en google map" )</f>
        <v>ver en google map</v>
      </c>
    </row>
    <row r="148" spans="1:11" x14ac:dyDescent="0.2">
      <c r="A148" s="16" t="s">
        <v>1263</v>
      </c>
      <c r="B148" s="16" t="s">
        <v>1262</v>
      </c>
      <c r="C148" s="16" t="s">
        <v>6598</v>
      </c>
      <c r="D148" s="16" t="s">
        <v>1249</v>
      </c>
      <c r="E148" s="16" t="s">
        <v>1248</v>
      </c>
      <c r="F148" s="16" t="str">
        <f>VLOOKUP(A148,[1]RPV!A:J,5,0)</f>
        <v>CADIZ</v>
      </c>
      <c r="G148" s="16" t="s">
        <v>1247</v>
      </c>
      <c r="H148" s="17" t="str">
        <f>VLOOKUP(Tabla_Consulta_desde_STAR2000[[#This Row],[CONCESIÓN]],[1]RPV!A:K,11,0)</f>
        <v>No</v>
      </c>
      <c r="I148" s="17">
        <f>IFERROR(VLOOKUP(A148,[1]RPV!A:I,9,0),"")</f>
        <v>36.177148000000003</v>
      </c>
      <c r="J148" s="17">
        <f>IFERROR(VLOOKUP(A148,[1]RPV!A:I,8,0),"")</f>
        <v>-5.4518779999999998</v>
      </c>
      <c r="K148" s="18" t="str">
        <f>HYPERLINK((CONCATENATE("http://maps.google.com?q=",SUBSTITUTE(VLOOKUP(A148,[1]RPV!A:I,9,0),",","."),",",SUBSTITUTE(VLOOKUP(A148,[1]RPV!A:I,8,0),",","."))),"ver en google map" )</f>
        <v>ver en google map</v>
      </c>
    </row>
    <row r="149" spans="1:11" x14ac:dyDescent="0.2">
      <c r="A149" s="16" t="s">
        <v>1251</v>
      </c>
      <c r="B149" s="16" t="s">
        <v>1250</v>
      </c>
      <c r="C149" s="16" t="s">
        <v>6598</v>
      </c>
      <c r="D149" s="16" t="s">
        <v>1249</v>
      </c>
      <c r="E149" s="16" t="s">
        <v>1248</v>
      </c>
      <c r="F149" s="16" t="str">
        <f>VLOOKUP(A149,[1]RPV!A:J,5,0)</f>
        <v>CADIZ</v>
      </c>
      <c r="G149" s="16" t="s">
        <v>1247</v>
      </c>
      <c r="H149" s="17" t="str">
        <f>VLOOKUP(Tabla_Consulta_desde_STAR2000[[#This Row],[CONCESIÓN]],[1]RPV!A:K,11,0)</f>
        <v>No</v>
      </c>
      <c r="I149" s="17">
        <f>IFERROR(VLOOKUP(A149,[1]RPV!A:I,9,0),"")</f>
        <v>36.176668999999997</v>
      </c>
      <c r="J149" s="17">
        <f>IFERROR(VLOOKUP(A149,[1]RPV!A:I,8,0),"")</f>
        <v>-5.4515919999999998</v>
      </c>
      <c r="K149" s="18" t="str">
        <f>HYPERLINK((CONCATENATE("http://maps.google.com?q=",SUBSTITUTE(VLOOKUP(A149,[1]RPV!A:I,9,0),",","."),",",SUBSTITUTE(VLOOKUP(A149,[1]RPV!A:I,8,0),",","."))),"ver en google map" )</f>
        <v>ver en google map</v>
      </c>
    </row>
    <row r="150" spans="1:11" x14ac:dyDescent="0.2">
      <c r="A150" s="16" t="s">
        <v>1236</v>
      </c>
      <c r="B150" s="16" t="s">
        <v>1235</v>
      </c>
      <c r="C150" s="16" t="s">
        <v>6599</v>
      </c>
      <c r="D150" s="16" t="s">
        <v>1234</v>
      </c>
      <c r="E150" s="16" t="s">
        <v>1233</v>
      </c>
      <c r="F150" s="16" t="str">
        <f>VLOOKUP(A150,[1]RPV!A:J,5,0)</f>
        <v>CADIZ</v>
      </c>
      <c r="G150" s="16" t="s">
        <v>1231</v>
      </c>
      <c r="H150" s="17" t="str">
        <f>VLOOKUP(Tabla_Consulta_desde_STAR2000[[#This Row],[CONCESIÓN]],[1]RPV!A:K,11,0)</f>
        <v>No</v>
      </c>
      <c r="I150" s="17">
        <f>IFERROR(VLOOKUP(A150,[1]RPV!A:I,9,0),"")</f>
        <v>36.727004999999998</v>
      </c>
      <c r="J150" s="17">
        <f>IFERROR(VLOOKUP(A150,[1]RPV!A:I,8,0),"")</f>
        <v>-6.095269</v>
      </c>
      <c r="K150" s="18" t="str">
        <f>HYPERLINK((CONCATENATE("http://maps.google.com?q=",SUBSTITUTE(VLOOKUP(A150,[1]RPV!A:I,9,0),",","."),",",SUBSTITUTE(VLOOKUP(A150,[1]RPV!A:I,8,0),",","."))),"ver en google map" )</f>
        <v>ver en google map</v>
      </c>
    </row>
    <row r="151" spans="1:11" x14ac:dyDescent="0.2">
      <c r="A151" s="16" t="s">
        <v>1256</v>
      </c>
      <c r="B151" s="16" t="s">
        <v>1255</v>
      </c>
      <c r="C151" s="16" t="s">
        <v>6600</v>
      </c>
      <c r="D151" s="16" t="s">
        <v>1254</v>
      </c>
      <c r="E151" s="16" t="s">
        <v>1253</v>
      </c>
      <c r="F151" s="16" t="str">
        <f>VLOOKUP(A151,[1]RPV!A:J,5,0)</f>
        <v>CADIZ</v>
      </c>
      <c r="G151" s="16" t="s">
        <v>1252</v>
      </c>
      <c r="H151" s="17" t="str">
        <f>VLOOKUP(Tabla_Consulta_desde_STAR2000[[#This Row],[CONCESIÓN]],[1]RPV!A:K,11,0)</f>
        <v>No</v>
      </c>
      <c r="I151" s="17">
        <f>IFERROR(VLOOKUP(A151,[1]RPV!A:I,9,0),"")</f>
        <v>36.763694000000001</v>
      </c>
      <c r="J151" s="17">
        <f>IFERROR(VLOOKUP(A151,[1]RPV!A:I,8,0),"")</f>
        <v>-6.3621109999999996</v>
      </c>
      <c r="K151" s="18" t="str">
        <f>HYPERLINK((CONCATENATE("http://maps.google.com?q=",SUBSTITUTE(VLOOKUP(A151,[1]RPV!A:I,9,0),",","."),",",SUBSTITUTE(VLOOKUP(A151,[1]RPV!A:I,8,0),",","."))),"ver en google map" )</f>
        <v>ver en google map</v>
      </c>
    </row>
    <row r="152" spans="1:11" x14ac:dyDescent="0.2">
      <c r="A152" s="16" t="s">
        <v>1269</v>
      </c>
      <c r="B152" s="16" t="s">
        <v>1268</v>
      </c>
      <c r="C152" s="16" t="s">
        <v>6601</v>
      </c>
      <c r="D152" s="16" t="s">
        <v>1267</v>
      </c>
      <c r="E152" s="16" t="s">
        <v>1266</v>
      </c>
      <c r="F152" s="16" t="str">
        <f>VLOOKUP(A152,[1]RPV!A:J,5,0)</f>
        <v>CADIZ</v>
      </c>
      <c r="G152" s="16" t="s">
        <v>1265</v>
      </c>
      <c r="H152" s="17" t="str">
        <f>VLOOKUP(Tabla_Consulta_desde_STAR2000[[#This Row],[CONCESIÓN]],[1]RPV!A:K,11,0)</f>
        <v>No</v>
      </c>
      <c r="I152" s="17">
        <f>IFERROR(VLOOKUP(A152,[1]RPV!A:I,9,0),"")</f>
        <v>36.746823999999997</v>
      </c>
      <c r="J152" s="17">
        <f>IFERROR(VLOOKUP(A152,[1]RPV!A:I,8,0),"")</f>
        <v>-6.3852060000000002</v>
      </c>
      <c r="K152" s="18" t="str">
        <f>HYPERLINK((CONCATENATE("http://maps.google.com?q=",SUBSTITUTE(VLOOKUP(A152,[1]RPV!A:I,9,0),",","."),",",SUBSTITUTE(VLOOKUP(A152,[1]RPV!A:I,8,0),",","."))),"ver en google map" )</f>
        <v>ver en google map</v>
      </c>
    </row>
    <row r="153" spans="1:11" x14ac:dyDescent="0.2">
      <c r="A153" s="16" t="s">
        <v>5248</v>
      </c>
      <c r="B153" s="16" t="s">
        <v>5247</v>
      </c>
      <c r="C153" s="16" t="s">
        <v>6602</v>
      </c>
      <c r="D153" s="16" t="s">
        <v>5242</v>
      </c>
      <c r="E153" s="16" t="s">
        <v>5246</v>
      </c>
      <c r="F153" s="16" t="str">
        <f>VLOOKUP(A153,[1]RPV!A:J,5,0)</f>
        <v>CANTABRIA</v>
      </c>
      <c r="G153" s="16" t="s">
        <v>6603</v>
      </c>
      <c r="H153" s="17" t="str">
        <f>VLOOKUP(Tabla_Consulta_desde_STAR2000[[#This Row],[CONCESIÓN]],[1]RPV!A:K,11,0)</f>
        <v>Si</v>
      </c>
      <c r="I153" s="17">
        <f>IFERROR(VLOOKUP(A153,[1]RPV!A:I,9,0),"")</f>
        <v>43.440057000000003</v>
      </c>
      <c r="J153" s="17">
        <f>IFERROR(VLOOKUP(A153,[1]RPV!A:I,8,0),"")</f>
        <v>-3.843998</v>
      </c>
      <c r="K153" s="18" t="str">
        <f>HYPERLINK((CONCATENATE("http://maps.google.com?q=",SUBSTITUTE(VLOOKUP(A153,[1]RPV!A:I,9,0),",","."),",",SUBSTITUTE(VLOOKUP(A153,[1]RPV!A:I,8,0),",","."))),"ver en google map" )</f>
        <v>ver en google map</v>
      </c>
    </row>
    <row r="154" spans="1:11" x14ac:dyDescent="0.2">
      <c r="A154" s="16" t="s">
        <v>6604</v>
      </c>
      <c r="B154" s="16" t="s">
        <v>6605</v>
      </c>
      <c r="C154" s="16" t="s">
        <v>6606</v>
      </c>
      <c r="D154" s="16" t="s">
        <v>6607</v>
      </c>
      <c r="E154" s="16" t="s">
        <v>5231</v>
      </c>
      <c r="F154" s="16" t="str">
        <f>VLOOKUP(A154,[1]RPV!A:J,5,0)</f>
        <v>CANTABRIA</v>
      </c>
      <c r="G154" s="16" t="s">
        <v>6608</v>
      </c>
      <c r="H154" s="17" t="str">
        <f>VLOOKUP(Tabla_Consulta_desde_STAR2000[[#This Row],[CONCESIÓN]],[1]RPV!A:K,11,0)</f>
        <v>Si</v>
      </c>
      <c r="I154" s="17">
        <f>IFERROR(VLOOKUP(A154,[1]RPV!A:I,9,0),"")</f>
        <v>42.938909250181297</v>
      </c>
      <c r="J154" s="17">
        <f>IFERROR(VLOOKUP(A154,[1]RPV!A:I,8,0),"")</f>
        <v>-4.1244341580523303</v>
      </c>
      <c r="K154" s="18" t="str">
        <f>HYPERLINK((CONCATENATE("http://maps.google.com?q=",SUBSTITUTE(VLOOKUP(A154,[1]RPV!A:I,9,0),",","."),",",SUBSTITUTE(VLOOKUP(A154,[1]RPV!A:I,8,0),",","."))),"ver en google map" )</f>
        <v>ver en google map</v>
      </c>
    </row>
    <row r="155" spans="1:11" x14ac:dyDescent="0.2">
      <c r="A155" s="16" t="s">
        <v>1230</v>
      </c>
      <c r="B155" s="16" t="s">
        <v>1229</v>
      </c>
      <c r="C155" s="16" t="s">
        <v>6609</v>
      </c>
      <c r="D155" s="16" t="s">
        <v>6610</v>
      </c>
      <c r="E155" s="16" t="s">
        <v>1219</v>
      </c>
      <c r="F155" s="16" t="str">
        <f>VLOOKUP(A155,[1]RPV!A:J,5,0)</f>
        <v>CANTABRIA</v>
      </c>
      <c r="G155" s="16" t="s">
        <v>1228</v>
      </c>
      <c r="H155" s="17" t="str">
        <f>VLOOKUP(Tabla_Consulta_desde_STAR2000[[#This Row],[CONCESIÓN]],[1]RPV!A:K,11,0)</f>
        <v>No</v>
      </c>
      <c r="I155" s="17">
        <f>IFERROR(VLOOKUP(A155,[1]RPV!A:I,9,0),"")</f>
        <v>43.353875000000002</v>
      </c>
      <c r="J155" s="17">
        <f>IFERROR(VLOOKUP(A155,[1]RPV!A:I,8,0),"")</f>
        <v>-4.0930600000000004</v>
      </c>
      <c r="K155" s="18" t="str">
        <f>HYPERLINK((CONCATENATE("http://maps.google.com?q=",SUBSTITUTE(VLOOKUP(A155,[1]RPV!A:I,9,0),",","."),",",SUBSTITUTE(VLOOKUP(A155,[1]RPV!A:I,8,0),",","."))),"ver en google map" )</f>
        <v>ver en google map</v>
      </c>
    </row>
    <row r="156" spans="1:11" x14ac:dyDescent="0.2">
      <c r="A156" s="16" t="s">
        <v>1222</v>
      </c>
      <c r="B156" s="16" t="s">
        <v>1221</v>
      </c>
      <c r="C156" s="16" t="s">
        <v>6611</v>
      </c>
      <c r="D156" s="16" t="s">
        <v>1220</v>
      </c>
      <c r="E156" s="16" t="s">
        <v>1219</v>
      </c>
      <c r="F156" s="16" t="str">
        <f>VLOOKUP(A156,[1]RPV!A:J,5,0)</f>
        <v>CANTABRIA</v>
      </c>
      <c r="G156" s="16" t="s">
        <v>1218</v>
      </c>
      <c r="H156" s="17" t="str">
        <f>VLOOKUP(Tabla_Consulta_desde_STAR2000[[#This Row],[CONCESIÓN]],[1]RPV!A:K,11,0)</f>
        <v>Si</v>
      </c>
      <c r="I156" s="17">
        <f>IFERROR(VLOOKUP(A156,[1]RPV!A:I,9,0),"")</f>
        <v>43.356071999999998</v>
      </c>
      <c r="J156" s="17">
        <f>IFERROR(VLOOKUP(A156,[1]RPV!A:I,8,0),"")</f>
        <v>-4.0692820000000003</v>
      </c>
      <c r="K156" s="18" t="str">
        <f>HYPERLINK((CONCATENATE("http://maps.google.com?q=",SUBSTITUTE(VLOOKUP(A156,[1]RPV!A:I,9,0),",","."),",",SUBSTITUTE(VLOOKUP(A156,[1]RPV!A:I,8,0),",","."))),"ver en google map" )</f>
        <v>ver en google map</v>
      </c>
    </row>
    <row r="157" spans="1:11" x14ac:dyDescent="0.2">
      <c r="A157" s="16" t="s">
        <v>6612</v>
      </c>
      <c r="B157" s="16" t="s">
        <v>6613</v>
      </c>
      <c r="C157" s="16" t="s">
        <v>6614</v>
      </c>
      <c r="D157" s="16" t="s">
        <v>6615</v>
      </c>
      <c r="E157" s="16" t="s">
        <v>6616</v>
      </c>
      <c r="F157" s="16" t="str">
        <f>VLOOKUP(A157,[1]RPV!A:J,5,0)</f>
        <v>CANTABRIA</v>
      </c>
      <c r="G157" s="16" t="s">
        <v>5245</v>
      </c>
      <c r="H157" s="17" t="str">
        <f>VLOOKUP(Tabla_Consulta_desde_STAR2000[[#This Row],[CONCESIÓN]],[1]RPV!A:K,11,0)</f>
        <v>No</v>
      </c>
      <c r="I157" s="17">
        <f>IFERROR(VLOOKUP(A157,[1]RPV!A:I,9,0),"")</f>
        <v>43.407778</v>
      </c>
      <c r="J157" s="17">
        <f>IFERROR(VLOOKUP(A157,[1]RPV!A:I,8,0),"")</f>
        <v>-3.987222</v>
      </c>
      <c r="K157" s="18" t="str">
        <f>HYPERLINK((CONCATENATE("http://maps.google.com?q=",SUBSTITUTE(VLOOKUP(A157,[1]RPV!A:I,9,0),",","."),",",SUBSTITUTE(VLOOKUP(A157,[1]RPV!A:I,8,0),",","."))),"ver en google map" )</f>
        <v>ver en google map</v>
      </c>
    </row>
    <row r="158" spans="1:11" x14ac:dyDescent="0.2">
      <c r="A158" s="16" t="s">
        <v>6617</v>
      </c>
      <c r="B158" s="16" t="s">
        <v>6618</v>
      </c>
      <c r="C158" s="16" t="s">
        <v>6619</v>
      </c>
      <c r="D158" s="16" t="s">
        <v>6615</v>
      </c>
      <c r="E158" s="16" t="s">
        <v>6616</v>
      </c>
      <c r="F158" s="16" t="str">
        <f>VLOOKUP(A158,[1]RPV!A:J,5,0)</f>
        <v>CANTABRIA</v>
      </c>
      <c r="G158" s="16" t="s">
        <v>5245</v>
      </c>
      <c r="H158" s="17" t="str">
        <f>VLOOKUP(Tabla_Consulta_desde_STAR2000[[#This Row],[CONCESIÓN]],[1]RPV!A:K,11,0)</f>
        <v>No</v>
      </c>
      <c r="I158" s="17">
        <f>IFERROR(VLOOKUP(A158,[1]RPV!A:I,9,0),"")</f>
        <v>43.406722000000002</v>
      </c>
      <c r="J158" s="17">
        <f>IFERROR(VLOOKUP(A158,[1]RPV!A:I,8,0),"")</f>
        <v>-3.9858060000000002</v>
      </c>
      <c r="K158" s="18" t="str">
        <f>HYPERLINK((CONCATENATE("http://maps.google.com?q=",SUBSTITUTE(VLOOKUP(A158,[1]RPV!A:I,9,0),",","."),",",SUBSTITUTE(VLOOKUP(A158,[1]RPV!A:I,8,0),",","."))),"ver en google map" )</f>
        <v>ver en google map</v>
      </c>
    </row>
    <row r="159" spans="1:11" x14ac:dyDescent="0.2">
      <c r="A159" s="16" t="s">
        <v>6620</v>
      </c>
      <c r="B159" s="16" t="s">
        <v>6621</v>
      </c>
      <c r="C159" s="16" t="s">
        <v>6622</v>
      </c>
      <c r="D159" s="16" t="s">
        <v>6623</v>
      </c>
      <c r="E159" s="16" t="s">
        <v>6616</v>
      </c>
      <c r="F159" s="16" t="str">
        <f>VLOOKUP(A159,[1]RPV!A:J,5,0)</f>
        <v>CANTABRIA</v>
      </c>
      <c r="G159" s="16" t="s">
        <v>6624</v>
      </c>
      <c r="H159" s="17" t="str">
        <f>VLOOKUP(Tabla_Consulta_desde_STAR2000[[#This Row],[CONCESIÓN]],[1]RPV!A:K,11,0)</f>
        <v>Si</v>
      </c>
      <c r="I159" s="17">
        <f>IFERROR(VLOOKUP(A159,[1]RPV!A:I,9,0),"")</f>
        <v>43.396583</v>
      </c>
      <c r="J159" s="17">
        <f>IFERROR(VLOOKUP(A159,[1]RPV!A:I,8,0),"")</f>
        <v>-3.7872219999999999</v>
      </c>
      <c r="K159" s="18" t="str">
        <f>HYPERLINK((CONCATENATE("http://maps.google.com?q=",SUBSTITUTE(VLOOKUP(A159,[1]RPV!A:I,9,0),",","."),",",SUBSTITUTE(VLOOKUP(A159,[1]RPV!A:I,8,0),",","."))),"ver en google map" )</f>
        <v>ver en google map</v>
      </c>
    </row>
    <row r="160" spans="1:11" x14ac:dyDescent="0.2">
      <c r="A160" s="16" t="s">
        <v>6625</v>
      </c>
      <c r="B160" s="16" t="s">
        <v>5945</v>
      </c>
      <c r="C160" s="16" t="s">
        <v>6626</v>
      </c>
      <c r="D160" s="16" t="s">
        <v>6627</v>
      </c>
      <c r="E160" s="16" t="s">
        <v>6628</v>
      </c>
      <c r="F160" s="16" t="str">
        <f>VLOOKUP(A160,[1]RPV!A:J,5,0)</f>
        <v>CANTABRIA</v>
      </c>
      <c r="G160" s="16" t="s">
        <v>6629</v>
      </c>
      <c r="H160" s="17" t="str">
        <f>VLOOKUP(Tabla_Consulta_desde_STAR2000[[#This Row],[CONCESIÓN]],[1]RPV!A:K,11,0)</f>
        <v>No</v>
      </c>
      <c r="I160" s="17">
        <f>IFERROR(VLOOKUP(A160,[1]RPV!A:I,9,0),"")</f>
        <v>43.286082999999998</v>
      </c>
      <c r="J160" s="17">
        <f>IFERROR(VLOOKUP(A160,[1]RPV!A:I,8,0),"")</f>
        <v>-4.0778889999999999</v>
      </c>
      <c r="K160" s="18" t="str">
        <f>HYPERLINK((CONCATENATE("http://maps.google.com?q=",SUBSTITUTE(VLOOKUP(A160,[1]RPV!A:I,9,0),",","."),",",SUBSTITUTE(VLOOKUP(A160,[1]RPV!A:I,8,0),",","."))),"ver en google map" )</f>
        <v>ver en google map</v>
      </c>
    </row>
    <row r="161" spans="1:11" x14ac:dyDescent="0.2">
      <c r="A161" s="16" t="s">
        <v>6630</v>
      </c>
      <c r="B161" s="16" t="s">
        <v>6631</v>
      </c>
      <c r="C161" s="16" t="s">
        <v>6632</v>
      </c>
      <c r="D161" s="16" t="s">
        <v>6633</v>
      </c>
      <c r="E161" s="16" t="s">
        <v>6634</v>
      </c>
      <c r="F161" s="16" t="str">
        <f>VLOOKUP(A161,[1]RPV!A:J,5,0)</f>
        <v>CANTABRIA</v>
      </c>
      <c r="G161" s="16" t="s">
        <v>6635</v>
      </c>
      <c r="H161" s="17" t="str">
        <f>VLOOKUP(Tabla_Consulta_desde_STAR2000[[#This Row],[CONCESIÓN]],[1]RPV!A:K,11,0)</f>
        <v>Si</v>
      </c>
      <c r="I161" s="17">
        <f>IFERROR(VLOOKUP(A161,[1]RPV!A:I,9,0),"")</f>
        <v>43.375163729999997</v>
      </c>
      <c r="J161" s="17">
        <f>IFERROR(VLOOKUP(A161,[1]RPV!A:I,8,0),"")</f>
        <v>-4.5025107000000002</v>
      </c>
      <c r="K161" s="18" t="str">
        <f>HYPERLINK((CONCATENATE("http://maps.google.com?q=",SUBSTITUTE(VLOOKUP(A161,[1]RPV!A:I,9,0),",","."),",",SUBSTITUTE(VLOOKUP(A161,[1]RPV!A:I,8,0),",","."))),"ver en google map" )</f>
        <v>ver en google map</v>
      </c>
    </row>
    <row r="162" spans="1:11" x14ac:dyDescent="0.2">
      <c r="A162" s="16" t="s">
        <v>5212</v>
      </c>
      <c r="B162" s="16" t="s">
        <v>5211</v>
      </c>
      <c r="C162" s="16" t="s">
        <v>6636</v>
      </c>
      <c r="D162" s="16" t="s">
        <v>5210</v>
      </c>
      <c r="E162" s="16" t="s">
        <v>1224</v>
      </c>
      <c r="F162" s="16" t="str">
        <f>VLOOKUP(A162,[1]RPV!A:J,5,0)</f>
        <v>CANTABRIA</v>
      </c>
      <c r="G162" s="16" t="s">
        <v>5209</v>
      </c>
      <c r="H162" s="17" t="str">
        <f>VLOOKUP(Tabla_Consulta_desde_STAR2000[[#This Row],[CONCESIÓN]],[1]RPV!A:K,11,0)</f>
        <v>No</v>
      </c>
      <c r="I162" s="17">
        <f>IFERROR(VLOOKUP(A162,[1]RPV!A:I,9,0),"")</f>
        <v>43.422823999999999</v>
      </c>
      <c r="J162" s="17">
        <f>IFERROR(VLOOKUP(A162,[1]RPV!A:I,8,0),"")</f>
        <v>-3.852732</v>
      </c>
      <c r="K162" s="18" t="str">
        <f>HYPERLINK((CONCATENATE("http://maps.google.com?q=",SUBSTITUTE(VLOOKUP(A162,[1]RPV!A:I,9,0),",","."),",",SUBSTITUTE(VLOOKUP(A162,[1]RPV!A:I,8,0),",","."))),"ver en google map" )</f>
        <v>ver en google map</v>
      </c>
    </row>
    <row r="163" spans="1:11" x14ac:dyDescent="0.2">
      <c r="A163" s="16" t="s">
        <v>1227</v>
      </c>
      <c r="B163" s="16" t="s">
        <v>1226</v>
      </c>
      <c r="C163" s="16" t="s">
        <v>6637</v>
      </c>
      <c r="D163" s="16" t="s">
        <v>1225</v>
      </c>
      <c r="E163" s="16" t="s">
        <v>1224</v>
      </c>
      <c r="F163" s="16" t="str">
        <f>VLOOKUP(A163,[1]RPV!A:J,5,0)</f>
        <v>CANTABRIA</v>
      </c>
      <c r="G163" s="16" t="s">
        <v>1223</v>
      </c>
      <c r="H163" s="17" t="str">
        <f>VLOOKUP(Tabla_Consulta_desde_STAR2000[[#This Row],[CONCESIÓN]],[1]RPV!A:K,11,0)</f>
        <v>No</v>
      </c>
      <c r="I163" s="17">
        <f>IFERROR(VLOOKUP(A163,[1]RPV!A:I,9,0),"")</f>
        <v>43.404805499999988</v>
      </c>
      <c r="J163" s="17">
        <f>IFERROR(VLOOKUP(A163,[1]RPV!A:I,8,0),"")</f>
        <v>-3.8693409999999999</v>
      </c>
      <c r="K163" s="18" t="str">
        <f>HYPERLINK((CONCATENATE("http://maps.google.com?q=",SUBSTITUTE(VLOOKUP(A163,[1]RPV!A:I,9,0),",","."),",",SUBSTITUTE(VLOOKUP(A163,[1]RPV!A:I,8,0),",","."))),"ver en google map" )</f>
        <v>ver en google map</v>
      </c>
    </row>
    <row r="164" spans="1:11" x14ac:dyDescent="0.2">
      <c r="A164" s="16" t="s">
        <v>6638</v>
      </c>
      <c r="B164" s="16" t="s">
        <v>6639</v>
      </c>
      <c r="C164" s="16" t="s">
        <v>6640</v>
      </c>
      <c r="D164" s="16" t="s">
        <v>6641</v>
      </c>
      <c r="E164" s="16" t="s">
        <v>6642</v>
      </c>
      <c r="F164" s="16" t="str">
        <f>VLOOKUP(A164,[1]RPV!A:J,5,0)</f>
        <v>CANTABRIA</v>
      </c>
      <c r="G164" s="16" t="s">
        <v>6643</v>
      </c>
      <c r="H164" s="17" t="str">
        <f>VLOOKUP(Tabla_Consulta_desde_STAR2000[[#This Row],[CONCESIÓN]],[1]RPV!A:K,11,0)</f>
        <v>No</v>
      </c>
      <c r="I164" s="17">
        <f>IFERROR(VLOOKUP(A164,[1]RPV!A:I,9,0),"")</f>
        <v>43.400472000000001</v>
      </c>
      <c r="J164" s="17">
        <f>IFERROR(VLOOKUP(A164,[1]RPV!A:I,8,0),"")</f>
        <v>-3.8438330000000001</v>
      </c>
      <c r="K164" s="18" t="str">
        <f>HYPERLINK((CONCATENATE("http://maps.google.com?q=",SUBSTITUTE(VLOOKUP(A164,[1]RPV!A:I,9,0),",","."),",",SUBSTITUTE(VLOOKUP(A164,[1]RPV!A:I,8,0),",","."))),"ver en google map" )</f>
        <v>ver en google map</v>
      </c>
    </row>
    <row r="165" spans="1:11" x14ac:dyDescent="0.2">
      <c r="A165" s="16" t="s">
        <v>5208</v>
      </c>
      <c r="B165" s="16" t="s">
        <v>5207</v>
      </c>
      <c r="C165" s="16" t="s">
        <v>6644</v>
      </c>
      <c r="D165" s="16" t="s">
        <v>5206</v>
      </c>
      <c r="E165" s="16" t="s">
        <v>5205</v>
      </c>
      <c r="F165" s="16" t="str">
        <f>VLOOKUP(A165,[1]RPV!A:J,5,0)</f>
        <v>CANTABRIA</v>
      </c>
      <c r="G165" s="16" t="s">
        <v>83</v>
      </c>
      <c r="H165" s="17" t="str">
        <f>VLOOKUP(Tabla_Consulta_desde_STAR2000[[#This Row],[CONCESIÓN]],[1]RPV!A:K,11,0)</f>
        <v>No</v>
      </c>
      <c r="I165" s="17">
        <f>IFERROR(VLOOKUP(A165,[1]RPV!A:I,9,0),"")</f>
        <v>43.332343999999999</v>
      </c>
      <c r="J165" s="17">
        <f>IFERROR(VLOOKUP(A165,[1]RPV!A:I,8,0),"")</f>
        <v>-3.8393619999999999</v>
      </c>
      <c r="K165" s="18" t="str">
        <f>HYPERLINK((CONCATENATE("http://maps.google.com?q=",SUBSTITUTE(VLOOKUP(A165,[1]RPV!A:I,9,0),",","."),",",SUBSTITUTE(VLOOKUP(A165,[1]RPV!A:I,8,0),",","."))),"ver en google map" )</f>
        <v>ver en google map</v>
      </c>
    </row>
    <row r="166" spans="1:11" x14ac:dyDescent="0.2">
      <c r="A166" s="16" t="s">
        <v>5204</v>
      </c>
      <c r="B166" s="16" t="s">
        <v>5203</v>
      </c>
      <c r="C166" s="16" t="s">
        <v>6645</v>
      </c>
      <c r="D166" s="16" t="s">
        <v>5202</v>
      </c>
      <c r="E166" s="16" t="s">
        <v>5201</v>
      </c>
      <c r="F166" s="16" t="str">
        <f>VLOOKUP(A166,[1]RPV!A:J,5,0)</f>
        <v>CANTABRIA</v>
      </c>
      <c r="G166" s="16" t="s">
        <v>83</v>
      </c>
      <c r="H166" s="17" t="str">
        <f>VLOOKUP(Tabla_Consulta_desde_STAR2000[[#This Row],[CONCESIÓN]],[1]RPV!A:K,11,0)</f>
        <v>Si</v>
      </c>
      <c r="I166" s="17">
        <f>IFERROR(VLOOKUP(A166,[1]RPV!A:I,9,0),"")</f>
        <v>43.312582999999997</v>
      </c>
      <c r="J166" s="17">
        <f>IFERROR(VLOOKUP(A166,[1]RPV!A:I,8,0),"")</f>
        <v>-3.9302510000000002</v>
      </c>
      <c r="K166" s="18" t="str">
        <f>HYPERLINK((CONCATENATE("http://maps.google.com?q=",SUBSTITUTE(VLOOKUP(A166,[1]RPV!A:I,9,0),",","."),",",SUBSTITUTE(VLOOKUP(A166,[1]RPV!A:I,8,0),",","."))),"ver en google map" )</f>
        <v>ver en google map</v>
      </c>
    </row>
    <row r="167" spans="1:11" x14ac:dyDescent="0.2">
      <c r="A167" s="16" t="s">
        <v>1217</v>
      </c>
      <c r="B167" s="16" t="s">
        <v>1216</v>
      </c>
      <c r="C167" s="16" t="s">
        <v>6646</v>
      </c>
      <c r="D167" s="16" t="s">
        <v>1215</v>
      </c>
      <c r="E167" s="16" t="s">
        <v>1214</v>
      </c>
      <c r="F167" s="16" t="str">
        <f>VLOOKUP(A167,[1]RPV!A:J,5,0)</f>
        <v>CANTABRIA</v>
      </c>
      <c r="G167" s="16" t="s">
        <v>1212</v>
      </c>
      <c r="H167" s="17" t="str">
        <f>VLOOKUP(Tabla_Consulta_desde_STAR2000[[#This Row],[CONCESIÓN]],[1]RPV!A:K,11,0)</f>
        <v>No</v>
      </c>
      <c r="I167" s="17">
        <f>IFERROR(VLOOKUP(A167,[1]RPV!A:I,9,0),"")</f>
        <v>43.391055000000001</v>
      </c>
      <c r="J167" s="17">
        <f>IFERROR(VLOOKUP(A167,[1]RPV!A:I,8,0),"")</f>
        <v>-3.6649949999999998</v>
      </c>
      <c r="K167" s="18" t="str">
        <f>HYPERLINK((CONCATENATE("http://maps.google.com?q=",SUBSTITUTE(VLOOKUP(A167,[1]RPV!A:I,9,0),",","."),",",SUBSTITUTE(VLOOKUP(A167,[1]RPV!A:I,8,0),",","."))),"ver en google map" )</f>
        <v>ver en google map</v>
      </c>
    </row>
    <row r="168" spans="1:11" x14ac:dyDescent="0.2">
      <c r="A168" s="16" t="s">
        <v>1178</v>
      </c>
      <c r="B168" s="16" t="s">
        <v>1177</v>
      </c>
      <c r="C168" s="16" t="s">
        <v>6647</v>
      </c>
      <c r="D168" s="16" t="s">
        <v>1176</v>
      </c>
      <c r="E168" s="16" t="s">
        <v>1175</v>
      </c>
      <c r="F168" s="16" t="str">
        <f>VLOOKUP(A168,[1]RPV!A:J,5,0)</f>
        <v>CASTELLON</v>
      </c>
      <c r="G168" s="16" t="s">
        <v>1173</v>
      </c>
      <c r="H168" s="17" t="str">
        <f>VLOOKUP(Tabla_Consulta_desde_STAR2000[[#This Row],[CONCESIÓN]],[1]RPV!A:K,11,0)</f>
        <v>Si</v>
      </c>
      <c r="I168" s="17">
        <f>IFERROR(VLOOKUP(A168,[1]RPV!A:I,9,0),"")</f>
        <v>39.966562000000003</v>
      </c>
      <c r="J168" s="17">
        <f>IFERROR(VLOOKUP(A168,[1]RPV!A:I,8,0),"")</f>
        <v>1.5914000000000001E-2</v>
      </c>
      <c r="K168" s="18" t="str">
        <f>HYPERLINK((CONCATENATE("http://maps.google.com?q=",SUBSTITUTE(VLOOKUP(A168,[1]RPV!A:I,9,0),",","."),",",SUBSTITUTE(VLOOKUP(A168,[1]RPV!A:I,8,0),",","."))),"ver en google map" )</f>
        <v>ver en google map</v>
      </c>
    </row>
    <row r="169" spans="1:11" x14ac:dyDescent="0.2">
      <c r="A169" s="16" t="s">
        <v>1211</v>
      </c>
      <c r="B169" s="16" t="s">
        <v>1210</v>
      </c>
      <c r="C169" s="16" t="s">
        <v>6648</v>
      </c>
      <c r="D169" s="16" t="s">
        <v>1176</v>
      </c>
      <c r="E169" s="16" t="s">
        <v>1175</v>
      </c>
      <c r="F169" s="16" t="str">
        <f>VLOOKUP(A169,[1]RPV!A:J,5,0)</f>
        <v>CASTELLON</v>
      </c>
      <c r="G169" s="16" t="s">
        <v>5195</v>
      </c>
      <c r="H169" s="17" t="str">
        <f>VLOOKUP(Tabla_Consulta_desde_STAR2000[[#This Row],[CONCESIÓN]],[1]RPV!A:K,11,0)</f>
        <v>No</v>
      </c>
      <c r="I169" s="17">
        <f>IFERROR(VLOOKUP(A169,[1]RPV!A:I,9,0),"")</f>
        <v>39.981886000000003</v>
      </c>
      <c r="J169" s="17">
        <f>IFERROR(VLOOKUP(A169,[1]RPV!A:I,8,0),"")</f>
        <v>-1.8606999999999999E-2</v>
      </c>
      <c r="K169" s="18" t="str">
        <f>HYPERLINK((CONCATENATE("http://maps.google.com?q=",SUBSTITUTE(VLOOKUP(A169,[1]RPV!A:I,9,0),",","."),",",SUBSTITUTE(VLOOKUP(A169,[1]RPV!A:I,8,0),",","."))),"ver en google map" )</f>
        <v>ver en google map</v>
      </c>
    </row>
    <row r="170" spans="1:11" x14ac:dyDescent="0.2">
      <c r="A170" s="16" t="s">
        <v>1187</v>
      </c>
      <c r="B170" s="16" t="s">
        <v>1186</v>
      </c>
      <c r="C170" s="16" t="s">
        <v>6649</v>
      </c>
      <c r="D170" s="16" t="s">
        <v>1176</v>
      </c>
      <c r="E170" s="16" t="s">
        <v>1185</v>
      </c>
      <c r="F170" s="16" t="str">
        <f>VLOOKUP(A170,[1]RPV!A:J,5,0)</f>
        <v>CASTELLON</v>
      </c>
      <c r="G170" s="16" t="s">
        <v>1184</v>
      </c>
      <c r="H170" s="17" t="str">
        <f>VLOOKUP(Tabla_Consulta_desde_STAR2000[[#This Row],[CONCESIÓN]],[1]RPV!A:K,11,0)</f>
        <v>No</v>
      </c>
      <c r="I170" s="17">
        <f>IFERROR(VLOOKUP(A170,[1]RPV!A:I,9,0),"")</f>
        <v>39.969138999999998</v>
      </c>
      <c r="J170" s="17">
        <f>IFERROR(VLOOKUP(A170,[1]RPV!A:I,8,0),"")</f>
        <v>-6.7972000000000005E-2</v>
      </c>
      <c r="K170" s="18" t="str">
        <f>HYPERLINK((CONCATENATE("http://maps.google.com?q=",SUBSTITUTE(VLOOKUP(A170,[1]RPV!A:I,9,0),",","."),",",SUBSTITUTE(VLOOKUP(A170,[1]RPV!A:I,8,0),",","."))),"ver en google map" )</f>
        <v>ver en google map</v>
      </c>
    </row>
    <row r="171" spans="1:11" x14ac:dyDescent="0.2">
      <c r="A171" s="16" t="s">
        <v>1197</v>
      </c>
      <c r="B171" s="16" t="s">
        <v>1196</v>
      </c>
      <c r="C171" s="16" t="s">
        <v>6650</v>
      </c>
      <c r="D171" s="16" t="s">
        <v>1195</v>
      </c>
      <c r="E171" s="16" t="s">
        <v>1194</v>
      </c>
      <c r="F171" s="16" t="str">
        <f>VLOOKUP(A171,[1]RPV!A:J,5,0)</f>
        <v>CASTELLON</v>
      </c>
      <c r="G171" s="16" t="s">
        <v>1193</v>
      </c>
      <c r="H171" s="17" t="str">
        <f>VLOOKUP(Tabla_Consulta_desde_STAR2000[[#This Row],[CONCESIÓN]],[1]RPV!A:K,11,0)</f>
        <v>No</v>
      </c>
      <c r="I171" s="17">
        <f>IFERROR(VLOOKUP(A171,[1]RPV!A:I,9,0),"")</f>
        <v>39.964305000000003</v>
      </c>
      <c r="J171" s="17">
        <f>IFERROR(VLOOKUP(A171,[1]RPV!A:I,8,0),"")</f>
        <v>-0.24767400000000001</v>
      </c>
      <c r="K171" s="18" t="str">
        <f>HYPERLINK((CONCATENATE("http://maps.google.com?q=",SUBSTITUTE(VLOOKUP(A171,[1]RPV!A:I,9,0),",","."),",",SUBSTITUTE(VLOOKUP(A171,[1]RPV!A:I,8,0),",","."))),"ver en google map" )</f>
        <v>ver en google map</v>
      </c>
    </row>
    <row r="172" spans="1:11" x14ac:dyDescent="0.2">
      <c r="A172" s="16" t="s">
        <v>1192</v>
      </c>
      <c r="B172" s="16" t="s">
        <v>1191</v>
      </c>
      <c r="C172" s="16" t="s">
        <v>6651</v>
      </c>
      <c r="D172" s="16" t="s">
        <v>1190</v>
      </c>
      <c r="E172" s="16" t="s">
        <v>1189</v>
      </c>
      <c r="F172" s="16" t="str">
        <f>VLOOKUP(A172,[1]RPV!A:J,5,0)</f>
        <v>CASTELLON</v>
      </c>
      <c r="G172" s="16" t="s">
        <v>1188</v>
      </c>
      <c r="H172" s="17" t="str">
        <f>VLOOKUP(Tabla_Consulta_desde_STAR2000[[#This Row],[CONCESIÓN]],[1]RPV!A:K,11,0)</f>
        <v>No</v>
      </c>
      <c r="I172" s="17">
        <f>IFERROR(VLOOKUP(A172,[1]RPV!A:I,9,0),"")</f>
        <v>40.016528000000001</v>
      </c>
      <c r="J172" s="17">
        <f>IFERROR(VLOOKUP(A172,[1]RPV!A:I,8,0),"")</f>
        <v>-0.69630599999999998</v>
      </c>
      <c r="K172" s="18" t="str">
        <f>HYPERLINK((CONCATENATE("http://maps.google.com?q=",SUBSTITUTE(VLOOKUP(A172,[1]RPV!A:I,9,0),",","."),",",SUBSTITUTE(VLOOKUP(A172,[1]RPV!A:I,8,0),",","."))),"ver en google map" )</f>
        <v>ver en google map</v>
      </c>
    </row>
    <row r="173" spans="1:11" x14ac:dyDescent="0.2">
      <c r="A173" s="16" t="s">
        <v>1209</v>
      </c>
      <c r="B173" s="16" t="s">
        <v>1208</v>
      </c>
      <c r="C173" s="16" t="s">
        <v>6652</v>
      </c>
      <c r="D173" s="16" t="s">
        <v>1207</v>
      </c>
      <c r="E173" s="16" t="s">
        <v>900</v>
      </c>
      <c r="F173" s="16" t="str">
        <f>VLOOKUP(A173,[1]RPV!A:J,5,0)</f>
        <v>CASTELLON</v>
      </c>
      <c r="G173" s="16" t="s">
        <v>1206</v>
      </c>
      <c r="H173" s="17" t="str">
        <f>VLOOKUP(Tabla_Consulta_desde_STAR2000[[#This Row],[CONCESIÓN]],[1]RPV!A:K,11,0)</f>
        <v>Si</v>
      </c>
      <c r="I173" s="17">
        <f>IFERROR(VLOOKUP(A173,[1]RPV!A:I,9,0),"")</f>
        <v>40.468415</v>
      </c>
      <c r="J173" s="17">
        <f>IFERROR(VLOOKUP(A173,[1]RPV!A:I,8,0),"")</f>
        <v>0.464308</v>
      </c>
      <c r="K173" s="18" t="str">
        <f>HYPERLINK((CONCATENATE("http://maps.google.com?q=",SUBSTITUTE(VLOOKUP(A173,[1]RPV!A:I,9,0),",","."),",",SUBSTITUTE(VLOOKUP(A173,[1]RPV!A:I,8,0),",","."))),"ver en google map" )</f>
        <v>ver en google map</v>
      </c>
    </row>
    <row r="174" spans="1:11" x14ac:dyDescent="0.2">
      <c r="A174" s="16" t="s">
        <v>1200</v>
      </c>
      <c r="B174" s="16" t="s">
        <v>1199</v>
      </c>
      <c r="C174" s="16" t="s">
        <v>6653</v>
      </c>
      <c r="D174" s="16" t="s">
        <v>6654</v>
      </c>
      <c r="E174" s="16" t="s">
        <v>1172</v>
      </c>
      <c r="F174" s="16" t="str">
        <f>VLOOKUP(A174,[1]RPV!A:J,5,0)</f>
        <v>CASTELLON</v>
      </c>
      <c r="G174" s="16" t="s">
        <v>1198</v>
      </c>
      <c r="H174" s="17" t="str">
        <f>VLOOKUP(Tabla_Consulta_desde_STAR2000[[#This Row],[CONCESIÓN]],[1]RPV!A:K,11,0)</f>
        <v>No</v>
      </c>
      <c r="I174" s="17">
        <f>IFERROR(VLOOKUP(A174,[1]RPV!A:I,9,0),"")</f>
        <v>39.897846999999999</v>
      </c>
      <c r="J174" s="17">
        <f>IFERROR(VLOOKUP(A174,[1]RPV!A:I,8,0),"")</f>
        <v>-0.120629</v>
      </c>
      <c r="K174" s="18" t="str">
        <f>HYPERLINK((CONCATENATE("http://maps.google.com?q=",SUBSTITUTE(VLOOKUP(A174,[1]RPV!A:I,9,0),",","."),",",SUBSTITUTE(VLOOKUP(A174,[1]RPV!A:I,8,0),",","."))),"ver en google map" )</f>
        <v>ver en google map</v>
      </c>
    </row>
    <row r="175" spans="1:11" x14ac:dyDescent="0.2">
      <c r="A175" s="16" t="s">
        <v>1205</v>
      </c>
      <c r="B175" s="16" t="s">
        <v>1204</v>
      </c>
      <c r="C175" s="16" t="s">
        <v>6655</v>
      </c>
      <c r="D175" s="16" t="s">
        <v>1203</v>
      </c>
      <c r="E175" s="16" t="s">
        <v>1202</v>
      </c>
      <c r="F175" s="16" t="str">
        <f>VLOOKUP(A175,[1]RPV!A:J,5,0)</f>
        <v>CASTELLON</v>
      </c>
      <c r="G175" s="16" t="s">
        <v>1201</v>
      </c>
      <c r="H175" s="17" t="str">
        <f>VLOOKUP(Tabla_Consulta_desde_STAR2000[[#This Row],[CONCESIÓN]],[1]RPV!A:K,11,0)</f>
        <v>No</v>
      </c>
      <c r="I175" s="17">
        <f>IFERROR(VLOOKUP(A175,[1]RPV!A:I,9,0),"")</f>
        <v>39.943541000000003</v>
      </c>
      <c r="J175" s="17">
        <f>IFERROR(VLOOKUP(A175,[1]RPV!A:I,8,0),"")</f>
        <v>-0.116483</v>
      </c>
      <c r="K175" s="18" t="str">
        <f>HYPERLINK((CONCATENATE("http://maps.google.com?q=",SUBSTITUTE(VLOOKUP(A175,[1]RPV!A:I,9,0),",","."),",",SUBSTITUTE(VLOOKUP(A175,[1]RPV!A:I,8,0),",","."))),"ver en google map" )</f>
        <v>ver en google map</v>
      </c>
    </row>
    <row r="176" spans="1:11" x14ac:dyDescent="0.2">
      <c r="A176" s="16" t="s">
        <v>1183</v>
      </c>
      <c r="B176" s="16" t="s">
        <v>1182</v>
      </c>
      <c r="C176" s="16" t="s">
        <v>6656</v>
      </c>
      <c r="D176" s="16" t="s">
        <v>1181</v>
      </c>
      <c r="E176" s="16" t="s">
        <v>1180</v>
      </c>
      <c r="F176" s="16" t="str">
        <f>VLOOKUP(A176,[1]RPV!A:J,5,0)</f>
        <v>CASTELLON</v>
      </c>
      <c r="G176" s="16" t="s">
        <v>1179</v>
      </c>
      <c r="H176" s="17" t="str">
        <f>VLOOKUP(Tabla_Consulta_desde_STAR2000[[#This Row],[CONCESIÓN]],[1]RPV!A:K,11,0)</f>
        <v>No</v>
      </c>
      <c r="I176" s="17">
        <f>IFERROR(VLOOKUP(A176,[1]RPV!A:I,9,0),"")</f>
        <v>39.795743999999999</v>
      </c>
      <c r="J176" s="17">
        <f>IFERROR(VLOOKUP(A176,[1]RPV!A:I,8,0),"")</f>
        <v>-0.181451</v>
      </c>
      <c r="K176" s="18" t="str">
        <f>HYPERLINK((CONCATENATE("http://maps.google.com?q=",SUBSTITUTE(VLOOKUP(A176,[1]RPV!A:I,9,0),",","."),",",SUBSTITUTE(VLOOKUP(A176,[1]RPV!A:I,8,0),",","."))),"ver en google map" )</f>
        <v>ver en google map</v>
      </c>
    </row>
    <row r="177" spans="1:11" x14ac:dyDescent="0.2">
      <c r="A177" s="16" t="s">
        <v>1153</v>
      </c>
      <c r="B177" s="16" t="s">
        <v>1152</v>
      </c>
      <c r="C177" s="16" t="s">
        <v>6657</v>
      </c>
      <c r="D177" s="16" t="s">
        <v>1127</v>
      </c>
      <c r="E177" s="16" t="s">
        <v>1151</v>
      </c>
      <c r="F177" s="16" t="str">
        <f>VLOOKUP(A177,[1]RPV!A:J,5,0)</f>
        <v>CIUDAD REAL</v>
      </c>
      <c r="G177" s="16" t="s">
        <v>1150</v>
      </c>
      <c r="H177" s="17" t="str">
        <f>VLOOKUP(Tabla_Consulta_desde_STAR2000[[#This Row],[CONCESIÓN]],[1]RPV!A:K,11,0)</f>
        <v>No</v>
      </c>
      <c r="I177" s="17">
        <f>IFERROR(VLOOKUP(A177,[1]RPV!A:I,9,0),"")</f>
        <v>38.975917000000003</v>
      </c>
      <c r="J177" s="17">
        <f>IFERROR(VLOOKUP(A177,[1]RPV!A:I,8,0),"")</f>
        <v>-3.9473060000000002</v>
      </c>
      <c r="K177" s="18" t="str">
        <f>HYPERLINK((CONCATENATE("http://maps.google.com?q=",SUBSTITUTE(VLOOKUP(A177,[1]RPV!A:I,9,0),",","."),",",SUBSTITUTE(VLOOKUP(A177,[1]RPV!A:I,8,0),",","."))),"ver en google map" )</f>
        <v>ver en google map</v>
      </c>
    </row>
    <row r="178" spans="1:11" x14ac:dyDescent="0.2">
      <c r="A178" s="16" t="s">
        <v>1136</v>
      </c>
      <c r="B178" s="16" t="s">
        <v>1135</v>
      </c>
      <c r="C178" s="16" t="s">
        <v>6658</v>
      </c>
      <c r="D178" s="16" t="s">
        <v>1134</v>
      </c>
      <c r="E178" s="16" t="s">
        <v>1133</v>
      </c>
      <c r="F178" s="16" t="str">
        <f>VLOOKUP(A178,[1]RPV!A:J,5,0)</f>
        <v>CIUDAD REAL</v>
      </c>
      <c r="G178" s="16" t="s">
        <v>1132</v>
      </c>
      <c r="H178" s="17" t="str">
        <f>VLOOKUP(Tabla_Consulta_desde_STAR2000[[#This Row],[CONCESIÓN]],[1]RPV!A:K,11,0)</f>
        <v>No</v>
      </c>
      <c r="I178" s="17">
        <f>IFERROR(VLOOKUP(A178,[1]RPV!A:I,9,0),"")</f>
        <v>38.956077000000001</v>
      </c>
      <c r="J178" s="17">
        <f>IFERROR(VLOOKUP(A178,[1]RPV!A:I,8,0),"")</f>
        <v>-3.8854510000000002</v>
      </c>
      <c r="K178" s="18" t="str">
        <f>HYPERLINK((CONCATENATE("http://maps.google.com?q=",SUBSTITUTE(VLOOKUP(A178,[1]RPV!A:I,9,0),",","."),",",SUBSTITUTE(VLOOKUP(A178,[1]RPV!A:I,8,0),",","."))),"ver en google map" )</f>
        <v>ver en google map</v>
      </c>
    </row>
    <row r="179" spans="1:11" x14ac:dyDescent="0.2">
      <c r="A179" s="16" t="s">
        <v>1161</v>
      </c>
      <c r="B179" s="16" t="s">
        <v>1160</v>
      </c>
      <c r="C179" s="16" t="s">
        <v>6659</v>
      </c>
      <c r="D179" s="16" t="s">
        <v>1134</v>
      </c>
      <c r="E179" s="16" t="s">
        <v>1133</v>
      </c>
      <c r="F179" s="16" t="str">
        <f>VLOOKUP(A179,[1]RPV!A:J,5,0)</f>
        <v>CIUDAD REAL</v>
      </c>
      <c r="G179" s="16" t="s">
        <v>1159</v>
      </c>
      <c r="H179" s="17" t="str">
        <f>VLOOKUP(Tabla_Consulta_desde_STAR2000[[#This Row],[CONCESIÓN]],[1]RPV!A:K,11,0)</f>
        <v>No</v>
      </c>
      <c r="I179" s="17">
        <f>IFERROR(VLOOKUP(A179,[1]RPV!A:I,9,0),"")</f>
        <v>38.970427999999998</v>
      </c>
      <c r="J179" s="17">
        <f>IFERROR(VLOOKUP(A179,[1]RPV!A:I,8,0),"")</f>
        <v>-3.9023479999999999</v>
      </c>
      <c r="K179" s="18" t="str">
        <f>HYPERLINK((CONCATENATE("http://maps.google.com?q=",SUBSTITUTE(VLOOKUP(A179,[1]RPV!A:I,9,0),",","."),",",SUBSTITUTE(VLOOKUP(A179,[1]RPV!A:I,8,0),",","."))),"ver en google map" )</f>
        <v>ver en google map</v>
      </c>
    </row>
    <row r="180" spans="1:11" x14ac:dyDescent="0.2">
      <c r="A180" s="16" t="s">
        <v>1145</v>
      </c>
      <c r="B180" s="16" t="s">
        <v>1144</v>
      </c>
      <c r="C180" s="16" t="s">
        <v>6660</v>
      </c>
      <c r="D180" s="16" t="s">
        <v>1143</v>
      </c>
      <c r="E180" s="16" t="s">
        <v>1142</v>
      </c>
      <c r="F180" s="16" t="str">
        <f>VLOOKUP(A180,[1]RPV!A:J,5,0)</f>
        <v>CIUDAD REAL</v>
      </c>
      <c r="G180" s="16" t="s">
        <v>1141</v>
      </c>
      <c r="H180" s="17" t="str">
        <f>VLOOKUP(Tabla_Consulta_desde_STAR2000[[#This Row],[CONCESIÓN]],[1]RPV!A:K,11,0)</f>
        <v>No</v>
      </c>
      <c r="I180" s="17">
        <f>IFERROR(VLOOKUP(A180,[1]RPV!A:I,9,0),"")</f>
        <v>38.957284999999999</v>
      </c>
      <c r="J180" s="17">
        <f>IFERROR(VLOOKUP(A180,[1]RPV!A:I,8,0),"")</f>
        <v>-3.3829799999999999</v>
      </c>
      <c r="K180" s="18" t="str">
        <f>HYPERLINK((CONCATENATE("http://maps.google.com?q=",SUBSTITUTE(VLOOKUP(A180,[1]RPV!A:I,9,0),",","."),",",SUBSTITUTE(VLOOKUP(A180,[1]RPV!A:I,8,0),",","."))),"ver en google map" )</f>
        <v>ver en google map</v>
      </c>
    </row>
    <row r="181" spans="1:11" x14ac:dyDescent="0.2">
      <c r="A181" s="16" t="s">
        <v>1164</v>
      </c>
      <c r="B181" s="16" t="s">
        <v>1163</v>
      </c>
      <c r="C181" s="16" t="s">
        <v>6661</v>
      </c>
      <c r="D181" s="16" t="s">
        <v>1156</v>
      </c>
      <c r="E181" s="16" t="s">
        <v>1155</v>
      </c>
      <c r="F181" s="16" t="str">
        <f>VLOOKUP(A181,[1]RPV!A:J,5,0)</f>
        <v>CIUDAD REAL</v>
      </c>
      <c r="G181" s="16" t="s">
        <v>1162</v>
      </c>
      <c r="H181" s="17" t="str">
        <f>VLOOKUP(Tabla_Consulta_desde_STAR2000[[#This Row],[CONCESIÓN]],[1]RPV!A:K,11,0)</f>
        <v>No</v>
      </c>
      <c r="I181" s="17">
        <f>IFERROR(VLOOKUP(A181,[1]RPV!A:I,9,0),"")</f>
        <v>39.076233999999999</v>
      </c>
      <c r="J181" s="17">
        <f>IFERROR(VLOOKUP(A181,[1]RPV!A:I,8,0),"")</f>
        <v>-3.596422</v>
      </c>
      <c r="K181" s="18" t="str">
        <f>HYPERLINK((CONCATENATE("http://maps.google.com?q=",SUBSTITUTE(VLOOKUP(A181,[1]RPV!A:I,9,0),",","."),",",SUBSTITUTE(VLOOKUP(A181,[1]RPV!A:I,8,0),",","."))),"ver en google map" )</f>
        <v>ver en google map</v>
      </c>
    </row>
    <row r="182" spans="1:11" x14ac:dyDescent="0.2">
      <c r="A182" s="16" t="s">
        <v>1158</v>
      </c>
      <c r="B182" s="16" t="s">
        <v>1157</v>
      </c>
      <c r="C182" s="16" t="s">
        <v>6662</v>
      </c>
      <c r="D182" s="16" t="s">
        <v>1156</v>
      </c>
      <c r="E182" s="16" t="s">
        <v>1155</v>
      </c>
      <c r="F182" s="16" t="str">
        <f>VLOOKUP(A182,[1]RPV!A:J,5,0)</f>
        <v>CIUDAD REAL</v>
      </c>
      <c r="G182" s="16" t="s">
        <v>1154</v>
      </c>
      <c r="H182" s="17" t="str">
        <f>VLOOKUP(Tabla_Consulta_desde_STAR2000[[#This Row],[CONCESIÓN]],[1]RPV!A:K,11,0)</f>
        <v>No</v>
      </c>
      <c r="I182" s="17">
        <f>IFERROR(VLOOKUP(A182,[1]RPV!A:I,9,0),"")</f>
        <v>39.107306000000001</v>
      </c>
      <c r="J182" s="17">
        <f>IFERROR(VLOOKUP(A182,[1]RPV!A:I,8,0),"")</f>
        <v>-3.5495559999999999</v>
      </c>
      <c r="K182" s="18" t="str">
        <f>HYPERLINK((CONCATENATE("http://maps.google.com?q=",SUBSTITUTE(VLOOKUP(A182,[1]RPV!A:I,9,0),",","."),",",SUBSTITUTE(VLOOKUP(A182,[1]RPV!A:I,8,0),",","."))),"ver en google map" )</f>
        <v>ver en google map</v>
      </c>
    </row>
    <row r="183" spans="1:11" x14ac:dyDescent="0.2">
      <c r="A183" s="16" t="s">
        <v>1172</v>
      </c>
      <c r="B183" s="16" t="s">
        <v>1171</v>
      </c>
      <c r="C183" s="16" t="s">
        <v>6663</v>
      </c>
      <c r="D183" s="16" t="s">
        <v>6664</v>
      </c>
      <c r="E183" s="16" t="s">
        <v>1170</v>
      </c>
      <c r="F183" s="16" t="str">
        <f>VLOOKUP(A183,[1]RPV!A:J,5,0)</f>
        <v>CIUDAD REAL</v>
      </c>
      <c r="G183" s="16" t="s">
        <v>1169</v>
      </c>
      <c r="H183" s="17" t="str">
        <f>VLOOKUP(Tabla_Consulta_desde_STAR2000[[#This Row],[CONCESIÓN]],[1]RPV!A:K,11,0)</f>
        <v>Si</v>
      </c>
      <c r="I183" s="17">
        <f>IFERROR(VLOOKUP(A183,[1]RPV!A:I,9,0),"")</f>
        <v>38.824827999999997</v>
      </c>
      <c r="J183" s="17">
        <f>IFERROR(VLOOKUP(A183,[1]RPV!A:I,8,0),"")</f>
        <v>-3.3963390000000002</v>
      </c>
      <c r="K183" s="18" t="str">
        <f>HYPERLINK((CONCATENATE("http://maps.google.com?q=",SUBSTITUTE(VLOOKUP(A183,[1]RPV!A:I,9,0),",","."),",",SUBSTITUTE(VLOOKUP(A183,[1]RPV!A:I,8,0),",","."))),"ver en google map" )</f>
        <v>ver en google map</v>
      </c>
    </row>
    <row r="184" spans="1:11" x14ac:dyDescent="0.2">
      <c r="A184" s="16" t="s">
        <v>1140</v>
      </c>
      <c r="B184" s="16" t="s">
        <v>5118</v>
      </c>
      <c r="C184" s="16" t="s">
        <v>6665</v>
      </c>
      <c r="D184" s="16" t="s">
        <v>1139</v>
      </c>
      <c r="E184" s="16" t="s">
        <v>1138</v>
      </c>
      <c r="F184" s="16" t="str">
        <f>VLOOKUP(A184,[1]RPV!A:J,5,0)</f>
        <v>CIUDAD REAL</v>
      </c>
      <c r="G184" s="16" t="s">
        <v>1137</v>
      </c>
      <c r="H184" s="17" t="str">
        <f>VLOOKUP(Tabla_Consulta_desde_STAR2000[[#This Row],[CONCESIÓN]],[1]RPV!A:K,11,0)</f>
        <v>Si</v>
      </c>
      <c r="I184" s="17">
        <f>IFERROR(VLOOKUP(A184,[1]RPV!A:I,9,0),"")</f>
        <v>39.174166999999997</v>
      </c>
      <c r="J184" s="17">
        <f>IFERROR(VLOOKUP(A184,[1]RPV!A:I,8,0),"")</f>
        <v>-3.8487499999999999</v>
      </c>
      <c r="K184" s="18" t="str">
        <f>HYPERLINK((CONCATENATE("http://maps.google.com?q=",SUBSTITUTE(VLOOKUP(A184,[1]RPV!A:I,9,0),",","."),",",SUBSTITUTE(VLOOKUP(A184,[1]RPV!A:I,8,0),",","."))),"ver en google map" )</f>
        <v>ver en google map</v>
      </c>
    </row>
    <row r="185" spans="1:11" ht="13.15" customHeight="1" x14ac:dyDescent="0.2">
      <c r="A185" s="16" t="s">
        <v>5117</v>
      </c>
      <c r="B185" s="16" t="s">
        <v>5116</v>
      </c>
      <c r="C185" s="16" t="s">
        <v>6666</v>
      </c>
      <c r="D185" s="16" t="s">
        <v>5115</v>
      </c>
      <c r="E185" s="16" t="s">
        <v>5114</v>
      </c>
      <c r="F185" s="16" t="str">
        <f>VLOOKUP(A185,[1]RPV!A:J,5,0)</f>
        <v>CIUDAD REAL</v>
      </c>
      <c r="G185" s="16" t="s">
        <v>5113</v>
      </c>
      <c r="H185" s="17" t="str">
        <f>VLOOKUP(Tabla_Consulta_desde_STAR2000[[#This Row],[CONCESIÓN]],[1]RPV!A:K,11,0)</f>
        <v>No</v>
      </c>
      <c r="I185" s="17">
        <f>IFERROR(VLOOKUP(A185,[1]RPV!A:I,9,0),"")</f>
        <v>38.704419999999999</v>
      </c>
      <c r="J185" s="17">
        <f>IFERROR(VLOOKUP(A185,[1]RPV!A:I,8,0),"")</f>
        <v>-4.0999800000000004</v>
      </c>
      <c r="K185" s="18" t="str">
        <f>HYPERLINK((CONCATENATE("http://maps.google.com?q=",SUBSTITUTE(VLOOKUP(A185,[1]RPV!A:I,9,0),",","."),",",SUBSTITUTE(VLOOKUP(A185,[1]RPV!A:I,8,0),",","."))),"ver en google map" )</f>
        <v>ver en google map</v>
      </c>
    </row>
    <row r="186" spans="1:11" x14ac:dyDescent="0.2">
      <c r="A186" s="16" t="s">
        <v>1149</v>
      </c>
      <c r="B186" s="16" t="s">
        <v>1148</v>
      </c>
      <c r="C186" s="16" t="s">
        <v>6667</v>
      </c>
      <c r="D186" s="16" t="s">
        <v>1147</v>
      </c>
      <c r="E186" s="16" t="s">
        <v>1146</v>
      </c>
      <c r="F186" s="16" t="str">
        <f>VLOOKUP(A186,[1]RPV!A:J,5,0)</f>
        <v>CIUDAD REAL</v>
      </c>
      <c r="G186" s="16" t="s">
        <v>83</v>
      </c>
      <c r="H186" s="17" t="str">
        <f>VLOOKUP(Tabla_Consulta_desde_STAR2000[[#This Row],[CONCESIÓN]],[1]RPV!A:K,11,0)</f>
        <v>No</v>
      </c>
      <c r="I186" s="17">
        <f>IFERROR(VLOOKUP(A186,[1]RPV!A:I,9,0),"")</f>
        <v>39.400222999999997</v>
      </c>
      <c r="J186" s="17">
        <f>IFERROR(VLOOKUP(A186,[1]RPV!A:I,8,0),"")</f>
        <v>-3.2166329999999999</v>
      </c>
      <c r="K186" s="18" t="str">
        <f>HYPERLINK((CONCATENATE("http://maps.google.com?q=",SUBSTITUTE(VLOOKUP(A186,[1]RPV!A:I,9,0),",","."),",",SUBSTITUTE(VLOOKUP(A186,[1]RPV!A:I,8,0),",","."))),"ver en google map" )</f>
        <v>ver en google map</v>
      </c>
    </row>
    <row r="187" spans="1:11" ht="13.15" customHeight="1" x14ac:dyDescent="0.2">
      <c r="A187" s="16" t="s">
        <v>5109</v>
      </c>
      <c r="B187" s="16" t="s">
        <v>5108</v>
      </c>
      <c r="C187" s="16" t="s">
        <v>6668</v>
      </c>
      <c r="D187" s="16" t="s">
        <v>5105</v>
      </c>
      <c r="E187" s="16" t="s">
        <v>5104</v>
      </c>
      <c r="F187" s="16" t="str">
        <f>VLOOKUP(A187,[1]RPV!A:J,5,0)</f>
        <v>CIUDAD REAL</v>
      </c>
      <c r="G187" s="16" t="s">
        <v>6669</v>
      </c>
      <c r="H187" s="17" t="str">
        <f>VLOOKUP(Tabla_Consulta_desde_STAR2000[[#This Row],[CONCESIÓN]],[1]RPV!A:K,11,0)</f>
        <v>Si</v>
      </c>
      <c r="I187" s="17">
        <f>IFERROR(VLOOKUP(A187,[1]RPV!A:I,9,0),"")</f>
        <v>39.282837000000001</v>
      </c>
      <c r="J187" s="17">
        <f>IFERROR(VLOOKUP(A187,[1]RPV!A:I,8,0),"")</f>
        <v>-2.8056860000000001</v>
      </c>
      <c r="K187" s="18" t="str">
        <f>HYPERLINK((CONCATENATE("http://maps.google.com?q=",SUBSTITUTE(VLOOKUP(A187,[1]RPV!A:I,9,0),",","."),",",SUBSTITUTE(VLOOKUP(A187,[1]RPV!A:I,8,0),",","."))),"ver en google map" )</f>
        <v>ver en google map</v>
      </c>
    </row>
    <row r="188" spans="1:11" x14ac:dyDescent="0.2">
      <c r="A188" s="16" t="s">
        <v>5102</v>
      </c>
      <c r="B188" s="16" t="s">
        <v>5101</v>
      </c>
      <c r="C188" s="16" t="s">
        <v>6670</v>
      </c>
      <c r="D188" s="16" t="s">
        <v>5100</v>
      </c>
      <c r="E188" s="16" t="s">
        <v>5099</v>
      </c>
      <c r="F188" s="16" t="str">
        <f>VLOOKUP(A188,[1]RPV!A:J,5,0)</f>
        <v>CIUDAD REAL</v>
      </c>
      <c r="G188" s="16" t="s">
        <v>5098</v>
      </c>
      <c r="H188" s="17" t="str">
        <f>VLOOKUP(Tabla_Consulta_desde_STAR2000[[#This Row],[CONCESIÓN]],[1]RPV!A:K,11,0)</f>
        <v>No</v>
      </c>
      <c r="I188" s="17">
        <f>IFERROR(VLOOKUP(A188,[1]RPV!A:I,9,0),"")</f>
        <v>39.352888999999998</v>
      </c>
      <c r="J188" s="17">
        <f>IFERROR(VLOOKUP(A188,[1]RPV!A:I,8,0),"")</f>
        <v>-3.4023889999999999</v>
      </c>
      <c r="K188" s="18" t="str">
        <f>HYPERLINK((CONCATENATE("http://maps.google.com?q=",SUBSTITUTE(VLOOKUP(A188,[1]RPV!A:I,9,0),",","."),",",SUBSTITUTE(VLOOKUP(A188,[1]RPV!A:I,8,0),",","."))),"ver en google map" )</f>
        <v>ver en google map</v>
      </c>
    </row>
    <row r="189" spans="1:11" x14ac:dyDescent="0.2">
      <c r="A189" s="16" t="s">
        <v>1131</v>
      </c>
      <c r="B189" s="16" t="s">
        <v>1130</v>
      </c>
      <c r="C189" s="16" t="s">
        <v>6671</v>
      </c>
      <c r="D189" s="16" t="s">
        <v>1129</v>
      </c>
      <c r="E189" s="16" t="s">
        <v>1128</v>
      </c>
      <c r="F189" s="16" t="str">
        <f>VLOOKUP(A189,[1]RPV!A:J,5,0)</f>
        <v>CIUDAD REAL</v>
      </c>
      <c r="G189" s="16" t="s">
        <v>1126</v>
      </c>
      <c r="H189" s="17" t="str">
        <f>VLOOKUP(Tabla_Consulta_desde_STAR2000[[#This Row],[CONCESIÓN]],[1]RPV!A:K,11,0)</f>
        <v>Si</v>
      </c>
      <c r="I189" s="17">
        <f>IFERROR(VLOOKUP(A189,[1]RPV!A:I,9,0),"")</f>
        <v>39.263249999999999</v>
      </c>
      <c r="J189" s="17">
        <f>IFERROR(VLOOKUP(A189,[1]RPV!A:I,8,0),"")</f>
        <v>-3.1239439999999998</v>
      </c>
      <c r="K189" s="18" t="str">
        <f>HYPERLINK((CONCATENATE("http://maps.google.com?q=",SUBSTITUTE(VLOOKUP(A189,[1]RPV!A:I,9,0),",","."),",",SUBSTITUTE(VLOOKUP(A189,[1]RPV!A:I,8,0),",","."))),"ver en google map" )</f>
        <v>ver en google map</v>
      </c>
    </row>
    <row r="190" spans="1:11" x14ac:dyDescent="0.2">
      <c r="A190" s="16" t="s">
        <v>1168</v>
      </c>
      <c r="B190" s="16" t="s">
        <v>614</v>
      </c>
      <c r="C190" s="16" t="s">
        <v>6672</v>
      </c>
      <c r="D190" s="16" t="s">
        <v>1167</v>
      </c>
      <c r="E190" s="16" t="s">
        <v>1166</v>
      </c>
      <c r="F190" s="16" t="str">
        <f>VLOOKUP(A190,[1]RPV!A:J,5,0)</f>
        <v>CIUDAD REAL</v>
      </c>
      <c r="G190" s="16" t="s">
        <v>1165</v>
      </c>
      <c r="H190" s="17" t="str">
        <f>VLOOKUP(Tabla_Consulta_desde_STAR2000[[#This Row],[CONCESIÓN]],[1]RPV!A:K,11,0)</f>
        <v>No</v>
      </c>
      <c r="I190" s="17">
        <f>IFERROR(VLOOKUP(A190,[1]RPV!A:I,9,0),"")</f>
        <v>38.590093000000003</v>
      </c>
      <c r="J190" s="17">
        <f>IFERROR(VLOOKUP(A190,[1]RPV!A:I,8,0),"")</f>
        <v>-3.4730859999999999</v>
      </c>
      <c r="K190" s="18" t="str">
        <f>HYPERLINK((CONCATENATE("http://maps.google.com?q=",SUBSTITUTE(VLOOKUP(A190,[1]RPV!A:I,9,0),",","."),",",SUBSTITUTE(VLOOKUP(A190,[1]RPV!A:I,8,0),",","."))),"ver en google map" )</f>
        <v>ver en google map</v>
      </c>
    </row>
    <row r="191" spans="1:11" x14ac:dyDescent="0.2">
      <c r="A191" s="16" t="s">
        <v>1125</v>
      </c>
      <c r="B191" s="16" t="s">
        <v>1124</v>
      </c>
      <c r="C191" s="16" t="s">
        <v>6673</v>
      </c>
      <c r="D191" s="16" t="s">
        <v>1108</v>
      </c>
      <c r="E191" s="16" t="s">
        <v>1114</v>
      </c>
      <c r="F191" s="16" t="str">
        <f>VLOOKUP(A191,[1]RPV!A:J,5,0)</f>
        <v>CORDOBA</v>
      </c>
      <c r="G191" s="16" t="s">
        <v>1123</v>
      </c>
      <c r="H191" s="17" t="str">
        <f>VLOOKUP(Tabla_Consulta_desde_STAR2000[[#This Row],[CONCESIÓN]],[1]RPV!A:K,11,0)</f>
        <v>No</v>
      </c>
      <c r="I191" s="17">
        <f>IFERROR(VLOOKUP(A191,[1]RPV!A:I,9,0),"")</f>
        <v>37.893166999999998</v>
      </c>
      <c r="J191" s="17">
        <f>IFERROR(VLOOKUP(A191,[1]RPV!A:I,8,0),"")</f>
        <v>-4.689889</v>
      </c>
      <c r="K191" s="18" t="str">
        <f>HYPERLINK((CONCATENATE("http://maps.google.com?q=",SUBSTITUTE(VLOOKUP(A191,[1]RPV!A:I,9,0),",","."),",",SUBSTITUTE(VLOOKUP(A191,[1]RPV!A:I,8,0),",","."))),"ver en google map" )</f>
        <v>ver en google map</v>
      </c>
    </row>
    <row r="192" spans="1:11" ht="13.15" customHeight="1" x14ac:dyDescent="0.2">
      <c r="A192" s="16" t="s">
        <v>1116</v>
      </c>
      <c r="B192" s="16" t="s">
        <v>1115</v>
      </c>
      <c r="C192" s="16" t="s">
        <v>6674</v>
      </c>
      <c r="D192" s="16" t="s">
        <v>1108</v>
      </c>
      <c r="E192" s="16" t="s">
        <v>1114</v>
      </c>
      <c r="F192" s="16" t="str">
        <f>VLOOKUP(A192,[1]RPV!A:J,5,0)</f>
        <v>CORDOBA</v>
      </c>
      <c r="G192" s="16" t="s">
        <v>1113</v>
      </c>
      <c r="H192" s="17" t="str">
        <f>VLOOKUP(Tabla_Consulta_desde_STAR2000[[#This Row],[CONCESIÓN]],[1]RPV!A:K,11,0)</f>
        <v>No</v>
      </c>
      <c r="I192" s="17">
        <f>IFERROR(VLOOKUP(A192,[1]RPV!A:I,9,0),"")</f>
        <v>37.861834999999999</v>
      </c>
      <c r="J192" s="17">
        <f>IFERROR(VLOOKUP(A192,[1]RPV!A:I,8,0),"")</f>
        <v>-4.7856240000000003</v>
      </c>
      <c r="K192" s="18" t="str">
        <f>HYPERLINK((CONCATENATE("http://maps.google.com?q=",SUBSTITUTE(VLOOKUP(A192,[1]RPV!A:I,9,0),",","."),",",SUBSTITUTE(VLOOKUP(A192,[1]RPV!A:I,8,0),",","."))),"ver en google map" )</f>
        <v>ver en google map</v>
      </c>
    </row>
    <row r="193" spans="1:11" x14ac:dyDescent="0.2">
      <c r="A193" s="16" t="s">
        <v>1116</v>
      </c>
      <c r="B193" s="16" t="s">
        <v>1115</v>
      </c>
      <c r="C193" s="16" t="s">
        <v>6675</v>
      </c>
      <c r="D193" s="16" t="s">
        <v>1108</v>
      </c>
      <c r="E193" s="16" t="s">
        <v>1114</v>
      </c>
      <c r="F193" s="16" t="str">
        <f>VLOOKUP(A193,[1]RPV!A:J,5,0)</f>
        <v>CORDOBA</v>
      </c>
      <c r="G193" s="16" t="s">
        <v>5085</v>
      </c>
      <c r="H193" s="17" t="str">
        <f>VLOOKUP(Tabla_Consulta_desde_STAR2000[[#This Row],[CONCESIÓN]],[1]RPV!A:K,11,0)</f>
        <v>No</v>
      </c>
      <c r="I193" s="17">
        <f>IFERROR(VLOOKUP(A193,[1]RPV!A:I,9,0),"")</f>
        <v>37.861834999999999</v>
      </c>
      <c r="J193" s="17">
        <f>IFERROR(VLOOKUP(A193,[1]RPV!A:I,8,0),"")</f>
        <v>-4.7856240000000003</v>
      </c>
      <c r="K193" s="18" t="str">
        <f>HYPERLINK((CONCATENATE("http://maps.google.com?q=",SUBSTITUTE(VLOOKUP(A193,[1]RPV!A:I,9,0),",","."),",",SUBSTITUTE(VLOOKUP(A193,[1]RPV!A:I,8,0),",","."))),"ver en google map" )</f>
        <v>ver en google map</v>
      </c>
    </row>
    <row r="194" spans="1:11" x14ac:dyDescent="0.2">
      <c r="A194" s="16" t="s">
        <v>1112</v>
      </c>
      <c r="B194" s="16" t="s">
        <v>1111</v>
      </c>
      <c r="C194" s="16" t="s">
        <v>6676</v>
      </c>
      <c r="D194" s="16" t="s">
        <v>1110</v>
      </c>
      <c r="E194" s="16" t="s">
        <v>1109</v>
      </c>
      <c r="F194" s="16" t="str">
        <f>VLOOKUP(A194,[1]RPV!A:J,5,0)</f>
        <v>CORDOBA</v>
      </c>
      <c r="G194" s="16" t="s">
        <v>1107</v>
      </c>
      <c r="H194" s="17" t="str">
        <f>VLOOKUP(Tabla_Consulta_desde_STAR2000[[#This Row],[CONCESIÓN]],[1]RPV!A:K,11,0)</f>
        <v>Si</v>
      </c>
      <c r="I194" s="17">
        <f>IFERROR(VLOOKUP(A194,[1]RPV!A:I,9,0),"")</f>
        <v>37.715235999999997</v>
      </c>
      <c r="J194" s="17">
        <f>IFERROR(VLOOKUP(A194,[1]RPV!A:I,8,0),"")</f>
        <v>-4.8631679999999999</v>
      </c>
      <c r="K194" s="18" t="str">
        <f>HYPERLINK((CONCATENATE("http://maps.google.com?q=",SUBSTITUTE(VLOOKUP(A194,[1]RPV!A:I,9,0),",","."),",",SUBSTITUTE(VLOOKUP(A194,[1]RPV!A:I,8,0),",","."))),"ver en google map" )</f>
        <v>ver en google map</v>
      </c>
    </row>
    <row r="195" spans="1:11" ht="13.15" customHeight="1" x14ac:dyDescent="0.2">
      <c r="A195" s="16" t="s">
        <v>1121</v>
      </c>
      <c r="B195" s="16" t="s">
        <v>1120</v>
      </c>
      <c r="C195" s="16" t="s">
        <v>6677</v>
      </c>
      <c r="D195" s="16" t="s">
        <v>1119</v>
      </c>
      <c r="E195" s="16" t="s">
        <v>1118</v>
      </c>
      <c r="F195" s="16" t="str">
        <f>VLOOKUP(A195,[1]RPV!A:J,5,0)</f>
        <v>CORDOBA</v>
      </c>
      <c r="G195" s="16" t="s">
        <v>1117</v>
      </c>
      <c r="H195" s="17" t="str">
        <f>VLOOKUP(Tabla_Consulta_desde_STAR2000[[#This Row],[CONCESIÓN]],[1]RPV!A:K,11,0)</f>
        <v>Si</v>
      </c>
      <c r="I195" s="17">
        <f>IFERROR(VLOOKUP(A195,[1]RPV!A:I,9,0),"")</f>
        <v>37.688521000000001</v>
      </c>
      <c r="J195" s="17">
        <f>IFERROR(VLOOKUP(A195,[1]RPV!A:I,8,0),"")</f>
        <v>-4.495743</v>
      </c>
      <c r="K195" s="18" t="str">
        <f>HYPERLINK((CONCATENATE("http://maps.google.com?q=",SUBSTITUTE(VLOOKUP(A195,[1]RPV!A:I,9,0),",","."),",",SUBSTITUTE(VLOOKUP(A195,[1]RPV!A:I,8,0),",","."))),"ver en google map" )</f>
        <v>ver en google map</v>
      </c>
    </row>
    <row r="196" spans="1:11" x14ac:dyDescent="0.2">
      <c r="A196" s="16" t="s">
        <v>1098</v>
      </c>
      <c r="B196" s="16" t="s">
        <v>1097</v>
      </c>
      <c r="C196" s="16" t="s">
        <v>6678</v>
      </c>
      <c r="D196" s="16" t="s">
        <v>1096</v>
      </c>
      <c r="E196" s="16" t="s">
        <v>1095</v>
      </c>
      <c r="F196" s="16" t="str">
        <f>VLOOKUP(A196,[1]RPV!A:J,5,0)</f>
        <v>CUENCA</v>
      </c>
      <c r="G196" s="16" t="s">
        <v>1094</v>
      </c>
      <c r="H196" s="17" t="str">
        <f>VLOOKUP(Tabla_Consulta_desde_STAR2000[[#This Row],[CONCESIÓN]],[1]RPV!A:K,11,0)</f>
        <v>No</v>
      </c>
      <c r="I196" s="17">
        <f>IFERROR(VLOOKUP(A196,[1]RPV!A:I,9,0),"")</f>
        <v>39.517083100000001</v>
      </c>
      <c r="J196" s="17">
        <f>IFERROR(VLOOKUP(A196,[1]RPV!A:I,8,0),"")</f>
        <v>-1.7536391</v>
      </c>
      <c r="K196" s="18" t="str">
        <f>HYPERLINK((CONCATENATE("http://maps.google.com?q=",SUBSTITUTE(VLOOKUP(A196,[1]RPV!A:I,9,0),",","."),",",SUBSTITUTE(VLOOKUP(A196,[1]RPV!A:I,8,0),",","."))),"ver en google map" )</f>
        <v>ver en google map</v>
      </c>
    </row>
    <row r="197" spans="1:11" x14ac:dyDescent="0.2">
      <c r="A197" s="16" t="s">
        <v>1080</v>
      </c>
      <c r="B197" s="16" t="s">
        <v>1079</v>
      </c>
      <c r="C197" s="16" t="s">
        <v>6679</v>
      </c>
      <c r="D197" s="16" t="s">
        <v>1078</v>
      </c>
      <c r="E197" s="16" t="s">
        <v>1077</v>
      </c>
      <c r="F197" s="16" t="str">
        <f>VLOOKUP(A197,[1]RPV!A:J,5,0)</f>
        <v>CUENCA</v>
      </c>
      <c r="G197" s="16" t="s">
        <v>1076</v>
      </c>
      <c r="H197" s="17" t="str">
        <f>VLOOKUP(Tabla_Consulta_desde_STAR2000[[#This Row],[CONCESIÓN]],[1]RPV!A:K,11,0)</f>
        <v>Si</v>
      </c>
      <c r="I197" s="17">
        <f>IFERROR(VLOOKUP(A197,[1]RPV!A:I,9,0),"")</f>
        <v>40.002833000000003</v>
      </c>
      <c r="J197" s="17">
        <f>IFERROR(VLOOKUP(A197,[1]RPV!A:I,8,0),"")</f>
        <v>-3.0047779999999999</v>
      </c>
      <c r="K197" s="18" t="str">
        <f>HYPERLINK((CONCATENATE("http://maps.google.com?q=",SUBSTITUTE(VLOOKUP(A197,[1]RPV!A:I,9,0),",","."),",",SUBSTITUTE(VLOOKUP(A197,[1]RPV!A:I,8,0),",","."))),"ver en google map" )</f>
        <v>ver en google map</v>
      </c>
    </row>
    <row r="198" spans="1:11" x14ac:dyDescent="0.2">
      <c r="A198" s="16" t="s">
        <v>1071</v>
      </c>
      <c r="B198" s="16" t="s">
        <v>1070</v>
      </c>
      <c r="C198" s="16" t="s">
        <v>6680</v>
      </c>
      <c r="D198" s="16" t="s">
        <v>1069</v>
      </c>
      <c r="E198" s="16" t="s">
        <v>1068</v>
      </c>
      <c r="F198" s="16" t="str">
        <f>VLOOKUP(A198,[1]RPV!A:J,5,0)</f>
        <v>CUENCA</v>
      </c>
      <c r="G198" s="16" t="s">
        <v>1066</v>
      </c>
      <c r="H198" s="17" t="str">
        <f>VLOOKUP(Tabla_Consulta_desde_STAR2000[[#This Row],[CONCESIÓN]],[1]RPV!A:K,11,0)</f>
        <v>No</v>
      </c>
      <c r="I198" s="17">
        <f>IFERROR(VLOOKUP(A198,[1]RPV!A:I,9,0),"")</f>
        <v>39.788136999999999</v>
      </c>
      <c r="J198" s="17">
        <f>IFERROR(VLOOKUP(A198,[1]RPV!A:I,8,0),"")</f>
        <v>-2.4264060000000001</v>
      </c>
      <c r="K198" s="18" t="str">
        <f>HYPERLINK((CONCATENATE("http://maps.google.com?q=",SUBSTITUTE(VLOOKUP(A198,[1]RPV!A:I,9,0),",","."),",",SUBSTITUTE(VLOOKUP(A198,[1]RPV!A:I,8,0),",","."))),"ver en google map" )</f>
        <v>ver en google map</v>
      </c>
    </row>
    <row r="199" spans="1:11" x14ac:dyDescent="0.2">
      <c r="A199" s="16" t="s">
        <v>1086</v>
      </c>
      <c r="B199" s="16" t="s">
        <v>1085</v>
      </c>
      <c r="C199" s="16" t="s">
        <v>6681</v>
      </c>
      <c r="D199" s="16" t="s">
        <v>1082</v>
      </c>
      <c r="E199" s="16" t="s">
        <v>1081</v>
      </c>
      <c r="F199" s="16" t="str">
        <f>VLOOKUP(A199,[1]RPV!A:J,5,0)</f>
        <v>CUENCA</v>
      </c>
      <c r="G199" s="16"/>
      <c r="H199" s="17" t="str">
        <f>VLOOKUP(Tabla_Consulta_desde_STAR2000[[#This Row],[CONCESIÓN]],[1]RPV!A:K,11,0)</f>
        <v>No</v>
      </c>
      <c r="I199" s="17">
        <f>IFERROR(VLOOKUP(A199,[1]RPV!A:I,9,0),"")</f>
        <v>40.032950999999997</v>
      </c>
      <c r="J199" s="17">
        <f>IFERROR(VLOOKUP(A199,[1]RPV!A:I,8,0),"")</f>
        <v>-3.041093</v>
      </c>
      <c r="K199" s="18" t="str">
        <f>HYPERLINK((CONCATENATE("http://maps.google.com?q=",SUBSTITUTE(VLOOKUP(A199,[1]RPV!A:I,9,0),",","."),",",SUBSTITUTE(VLOOKUP(A199,[1]RPV!A:I,8,0),",","."))),"ver en google map" )</f>
        <v>ver en google map</v>
      </c>
    </row>
    <row r="200" spans="1:11" x14ac:dyDescent="0.2">
      <c r="A200" s="16" t="s">
        <v>1084</v>
      </c>
      <c r="B200" s="16" t="s">
        <v>1083</v>
      </c>
      <c r="C200" s="16" t="s">
        <v>6682</v>
      </c>
      <c r="D200" s="16" t="s">
        <v>1082</v>
      </c>
      <c r="E200" s="16" t="s">
        <v>1081</v>
      </c>
      <c r="F200" s="16" t="str">
        <f>VLOOKUP(A200,[1]RPV!A:J,5,0)</f>
        <v>CUENCA</v>
      </c>
      <c r="G200" s="16"/>
      <c r="H200" s="17" t="str">
        <f>VLOOKUP(Tabla_Consulta_desde_STAR2000[[#This Row],[CONCESIÓN]],[1]RPV!A:K,11,0)</f>
        <v>No</v>
      </c>
      <c r="I200" s="17">
        <f>IFERROR(VLOOKUP(A200,[1]RPV!A:I,9,0),"")</f>
        <v>40.032192000000002</v>
      </c>
      <c r="J200" s="17">
        <f>IFERROR(VLOOKUP(A200,[1]RPV!A:I,8,0),"")</f>
        <v>-3.0425870000000002</v>
      </c>
      <c r="K200" s="18" t="str">
        <f>HYPERLINK((CONCATENATE("http://maps.google.com?q=",SUBSTITUTE(VLOOKUP(A200,[1]RPV!A:I,9,0),",","."),",",SUBSTITUTE(VLOOKUP(A200,[1]RPV!A:I,8,0),",","."))),"ver en google map" )</f>
        <v>ver en google map</v>
      </c>
    </row>
    <row r="201" spans="1:11" x14ac:dyDescent="0.2">
      <c r="A201" s="16" t="s">
        <v>1093</v>
      </c>
      <c r="B201" s="16" t="s">
        <v>1092</v>
      </c>
      <c r="C201" s="16" t="s">
        <v>6683</v>
      </c>
      <c r="D201" s="16" t="s">
        <v>1073</v>
      </c>
      <c r="E201" s="16" t="s">
        <v>1072</v>
      </c>
      <c r="F201" s="16" t="str">
        <f>VLOOKUP(A201,[1]RPV!A:J,5,0)</f>
        <v>CUENCA</v>
      </c>
      <c r="G201" s="16"/>
      <c r="H201" s="17" t="str">
        <f>VLOOKUP(Tabla_Consulta_desde_STAR2000[[#This Row],[CONCESIÓN]],[1]RPV!A:K,11,0)</f>
        <v>No</v>
      </c>
      <c r="I201" s="17">
        <f>IFERROR(VLOOKUP(A201,[1]RPV!A:I,9,0),"")</f>
        <v>39.395083</v>
      </c>
      <c r="J201" s="17">
        <f>IFERROR(VLOOKUP(A201,[1]RPV!A:I,8,0),"")</f>
        <v>-2.4091390000000001</v>
      </c>
      <c r="K201" s="18" t="str">
        <f>HYPERLINK((CONCATENATE("http://maps.google.com?q=",SUBSTITUTE(VLOOKUP(A201,[1]RPV!A:I,9,0),",","."),",",SUBSTITUTE(VLOOKUP(A201,[1]RPV!A:I,8,0),",","."))),"ver en google map" )</f>
        <v>ver en google map</v>
      </c>
    </row>
    <row r="202" spans="1:11" x14ac:dyDescent="0.2">
      <c r="A202" s="16" t="s">
        <v>1075</v>
      </c>
      <c r="B202" s="16" t="s">
        <v>1074</v>
      </c>
      <c r="C202" s="16" t="s">
        <v>6683</v>
      </c>
      <c r="D202" s="16" t="s">
        <v>1073</v>
      </c>
      <c r="E202" s="16" t="s">
        <v>1072</v>
      </c>
      <c r="F202" s="16" t="str">
        <f>VLOOKUP(A202,[1]RPV!A:J,5,0)</f>
        <v>CUENCA</v>
      </c>
      <c r="G202" s="16"/>
      <c r="H202" s="17" t="str">
        <f>VLOOKUP(Tabla_Consulta_desde_STAR2000[[#This Row],[CONCESIÓN]],[1]RPV!A:K,11,0)</f>
        <v>No</v>
      </c>
      <c r="I202" s="17">
        <f>IFERROR(VLOOKUP(A202,[1]RPV!A:I,9,0),"")</f>
        <v>39.394027999999999</v>
      </c>
      <c r="J202" s="17">
        <f>IFERROR(VLOOKUP(A202,[1]RPV!A:I,8,0),"")</f>
        <v>-2.4078889999999999</v>
      </c>
      <c r="K202" s="18" t="str">
        <f>HYPERLINK((CONCATENATE("http://maps.google.com?q=",SUBSTITUTE(VLOOKUP(A202,[1]RPV!A:I,9,0),",","."),",",SUBSTITUTE(VLOOKUP(A202,[1]RPV!A:I,8,0),",","."))),"ver en google map" )</f>
        <v>ver en google map</v>
      </c>
    </row>
    <row r="203" spans="1:11" ht="13.15" customHeight="1" x14ac:dyDescent="0.2">
      <c r="A203" s="16" t="s">
        <v>1106</v>
      </c>
      <c r="B203" s="16" t="s">
        <v>1105</v>
      </c>
      <c r="C203" s="16" t="s">
        <v>6684</v>
      </c>
      <c r="D203" s="16" t="s">
        <v>1089</v>
      </c>
      <c r="E203" s="16" t="s">
        <v>1088</v>
      </c>
      <c r="F203" s="16" t="str">
        <f>VLOOKUP(A203,[1]RPV!A:J,5,0)</f>
        <v>CUENCA</v>
      </c>
      <c r="G203" s="16" t="s">
        <v>1104</v>
      </c>
      <c r="H203" s="17" t="str">
        <f>VLOOKUP(Tabla_Consulta_desde_STAR2000[[#This Row],[CONCESIÓN]],[1]RPV!A:K,11,0)</f>
        <v>No</v>
      </c>
      <c r="I203" s="17">
        <f>IFERROR(VLOOKUP(A203,[1]RPV!A:I,9,0),"")</f>
        <v>39.638556000000001</v>
      </c>
      <c r="J203" s="17">
        <f>IFERROR(VLOOKUP(A203,[1]RPV!A:I,8,0),"")</f>
        <v>-2.3280280000000002</v>
      </c>
      <c r="K203" s="18" t="str">
        <f>HYPERLINK((CONCATENATE("http://maps.google.com?q=",SUBSTITUTE(VLOOKUP(A203,[1]RPV!A:I,9,0),",","."),",",SUBSTITUTE(VLOOKUP(A203,[1]RPV!A:I,8,0),",","."))),"ver en google map" )</f>
        <v>ver en google map</v>
      </c>
    </row>
    <row r="204" spans="1:11" x14ac:dyDescent="0.2">
      <c r="A204" s="16" t="s">
        <v>1091</v>
      </c>
      <c r="B204" s="16" t="s">
        <v>1090</v>
      </c>
      <c r="C204" s="16" t="s">
        <v>6685</v>
      </c>
      <c r="D204" s="16" t="s">
        <v>1089</v>
      </c>
      <c r="E204" s="16" t="s">
        <v>1088</v>
      </c>
      <c r="F204" s="16" t="str">
        <f>VLOOKUP(A204,[1]RPV!A:J,5,0)</f>
        <v>CUENCA</v>
      </c>
      <c r="G204" s="16" t="s">
        <v>1087</v>
      </c>
      <c r="H204" s="17" t="str">
        <f>VLOOKUP(Tabla_Consulta_desde_STAR2000[[#This Row],[CONCESIÓN]],[1]RPV!A:K,11,0)</f>
        <v>No</v>
      </c>
      <c r="I204" s="17">
        <f>IFERROR(VLOOKUP(A204,[1]RPV!A:I,9,0),"")</f>
        <v>39.638249999999999</v>
      </c>
      <c r="J204" s="17">
        <f>IFERROR(VLOOKUP(A204,[1]RPV!A:I,8,0),"")</f>
        <v>-2.3305560000000001</v>
      </c>
      <c r="K204" s="18" t="str">
        <f>HYPERLINK((CONCATENATE("http://maps.google.com?q=",SUBSTITUTE(VLOOKUP(A204,[1]RPV!A:I,9,0),",","."),",",SUBSTITUTE(VLOOKUP(A204,[1]RPV!A:I,8,0),",","."))),"ver en google map" )</f>
        <v>ver en google map</v>
      </c>
    </row>
    <row r="205" spans="1:11" x14ac:dyDescent="0.2">
      <c r="A205" s="16" t="s">
        <v>1103</v>
      </c>
      <c r="B205" s="16" t="s">
        <v>1102</v>
      </c>
      <c r="C205" s="16" t="s">
        <v>6686</v>
      </c>
      <c r="D205" s="16" t="s">
        <v>1101</v>
      </c>
      <c r="E205" s="16" t="s">
        <v>1100</v>
      </c>
      <c r="F205" s="16" t="str">
        <f>VLOOKUP(A205,[1]RPV!A:J,5,0)</f>
        <v>CUENCA</v>
      </c>
      <c r="G205" s="16" t="s">
        <v>1099</v>
      </c>
      <c r="H205" s="17" t="str">
        <f>VLOOKUP(Tabla_Consulta_desde_STAR2000[[#This Row],[CONCESIÓN]],[1]RPV!A:K,11,0)</f>
        <v>No</v>
      </c>
      <c r="I205" s="17">
        <f>IFERROR(VLOOKUP(A205,[1]RPV!A:I,9,0),"")</f>
        <v>39.608685999999999</v>
      </c>
      <c r="J205" s="17">
        <f>IFERROR(VLOOKUP(A205,[1]RPV!A:I,8,0),"")</f>
        <v>-2.280843</v>
      </c>
      <c r="K205" s="18" t="str">
        <f>HYPERLINK((CONCATENATE("http://maps.google.com?q=",SUBSTITUTE(VLOOKUP(A205,[1]RPV!A:I,9,0),",","."),",",SUBSTITUTE(VLOOKUP(A205,[1]RPV!A:I,8,0),",","."))),"ver en google map" )</f>
        <v>ver en google map</v>
      </c>
    </row>
    <row r="206" spans="1:11" ht="13.15" customHeight="1" x14ac:dyDescent="0.2">
      <c r="A206" s="16" t="s">
        <v>1064</v>
      </c>
      <c r="B206" s="16" t="s">
        <v>1063</v>
      </c>
      <c r="C206" s="16" t="s">
        <v>6687</v>
      </c>
      <c r="D206" s="16" t="s">
        <v>1062</v>
      </c>
      <c r="E206" s="16" t="s">
        <v>1061</v>
      </c>
      <c r="F206" s="16" t="str">
        <f>VLOOKUP(A206,[1]RPV!A:J,5,0)</f>
        <v>GERONA</v>
      </c>
      <c r="G206" s="16" t="s">
        <v>1060</v>
      </c>
      <c r="H206" s="17" t="str">
        <f>VLOOKUP(Tabla_Consulta_desde_STAR2000[[#This Row],[CONCESIÓN]],[1]RPV!A:K,11,0)</f>
        <v>Si</v>
      </c>
      <c r="I206" s="17">
        <f>IFERROR(VLOOKUP(A206,[1]RPV!A:I,9,0),"")</f>
        <v>42.064642999999997</v>
      </c>
      <c r="J206" s="17">
        <f>IFERROR(VLOOKUP(A206,[1]RPV!A:I,8,0),"")</f>
        <v>3.0495230000000002</v>
      </c>
      <c r="K206" s="18" t="str">
        <f>HYPERLINK((CONCATENATE("http://maps.google.com?q=",SUBSTITUTE(VLOOKUP(A206,[1]RPV!A:I,9,0),",","."),",",SUBSTITUTE(VLOOKUP(A206,[1]RPV!A:I,8,0),",","."))),"ver en google map" )</f>
        <v>ver en google map</v>
      </c>
    </row>
    <row r="207" spans="1:11" x14ac:dyDescent="0.2">
      <c r="A207" s="16" t="s">
        <v>55</v>
      </c>
      <c r="B207" s="16" t="s">
        <v>56</v>
      </c>
      <c r="C207" s="16" t="s">
        <v>6688</v>
      </c>
      <c r="D207" s="16" t="s">
        <v>11</v>
      </c>
      <c r="E207" s="16" t="s">
        <v>57</v>
      </c>
      <c r="F207" s="16" t="str">
        <f>VLOOKUP(A207,[1]RPV!A:J,5,0)</f>
        <v>GERONA</v>
      </c>
      <c r="G207" s="16" t="s">
        <v>4959</v>
      </c>
      <c r="H207" s="17" t="str">
        <f>VLOOKUP(Tabla_Consulta_desde_STAR2000[[#This Row],[CONCESIÓN]],[1]RPV!A:K,11,0)</f>
        <v>Si</v>
      </c>
      <c r="I207" s="17">
        <f>IFERROR(VLOOKUP(A207,[1]RPV!A:I,9,0),"")</f>
        <v>41.774295000000002</v>
      </c>
      <c r="J207" s="17">
        <f>IFERROR(VLOOKUP(A207,[1]RPV!A:I,8,0),"")</f>
        <v>2.7391719999999999</v>
      </c>
      <c r="K207" s="18" t="str">
        <f>HYPERLINK((CONCATENATE("http://maps.google.com?q=",SUBSTITUTE(VLOOKUP(A207,[1]RPV!A:I,9,0),",","."),",",SUBSTITUTE(VLOOKUP(A207,[1]RPV!A:I,8,0),",","."))),"ver en google map" )</f>
        <v>ver en google map</v>
      </c>
    </row>
    <row r="208" spans="1:11" x14ac:dyDescent="0.2">
      <c r="A208" s="16" t="s">
        <v>58</v>
      </c>
      <c r="B208" s="16" t="s">
        <v>59</v>
      </c>
      <c r="C208" s="16" t="s">
        <v>6689</v>
      </c>
      <c r="D208" s="16" t="s">
        <v>19</v>
      </c>
      <c r="E208" s="16" t="s">
        <v>60</v>
      </c>
      <c r="F208" s="16" t="str">
        <f>VLOOKUP(A208,[1]RPV!A:J,5,0)</f>
        <v>GERONA</v>
      </c>
      <c r="G208" s="16" t="s">
        <v>4951</v>
      </c>
      <c r="H208" s="17" t="str">
        <f>VLOOKUP(Tabla_Consulta_desde_STAR2000[[#This Row],[CONCESIÓN]],[1]RPV!A:K,11,0)</f>
        <v>Si</v>
      </c>
      <c r="I208" s="17">
        <f>IFERROR(VLOOKUP(A208,[1]RPV!A:I,9,0),"")</f>
        <v>42.229111000000003</v>
      </c>
      <c r="J208" s="17">
        <f>IFERROR(VLOOKUP(A208,[1]RPV!A:I,8,0),"")</f>
        <v>2.9908329999999999</v>
      </c>
      <c r="K208" s="18" t="str">
        <f>HYPERLINK((CONCATENATE("http://maps.google.com?q=",SUBSTITUTE(VLOOKUP(A208,[1]RPV!A:I,9,0),",","."),",",SUBSTITUTE(VLOOKUP(A208,[1]RPV!A:I,8,0),",","."))),"ver en google map" )</f>
        <v>ver en google map</v>
      </c>
    </row>
    <row r="209" spans="1:11" ht="13.15" customHeight="1" x14ac:dyDescent="0.2">
      <c r="A209" s="16" t="s">
        <v>61</v>
      </c>
      <c r="B209" s="16" t="s">
        <v>62</v>
      </c>
      <c r="C209" s="16" t="s">
        <v>6690</v>
      </c>
      <c r="D209" s="16" t="s">
        <v>6691</v>
      </c>
      <c r="E209" s="16" t="s">
        <v>63</v>
      </c>
      <c r="F209" s="16" t="str">
        <f>VLOOKUP(A209,[1]RPV!A:J,5,0)</f>
        <v>GERONA</v>
      </c>
      <c r="G209" s="16" t="s">
        <v>4950</v>
      </c>
      <c r="H209" s="17" t="str">
        <f>VLOOKUP(Tabla_Consulta_desde_STAR2000[[#This Row],[CONCESIÓN]],[1]RPV!A:K,11,0)</f>
        <v>No</v>
      </c>
      <c r="I209" s="17">
        <f>IFERROR(VLOOKUP(A209,[1]RPV!A:I,9,0),"")</f>
        <v>42.173833000000002</v>
      </c>
      <c r="J209" s="17">
        <f>IFERROR(VLOOKUP(A209,[1]RPV!A:I,8,0),"")</f>
        <v>2.9318059999999999</v>
      </c>
      <c r="K209" s="18" t="str">
        <f>HYPERLINK((CONCATENATE("http://maps.google.com?q=",SUBSTITUTE(VLOOKUP(A209,[1]RPV!A:I,9,0),",","."),",",SUBSTITUTE(VLOOKUP(A209,[1]RPV!A:I,8,0),",","."))),"ver en google map" )</f>
        <v>ver en google map</v>
      </c>
    </row>
    <row r="210" spans="1:11" x14ac:dyDescent="0.2">
      <c r="A210" s="16" t="s">
        <v>64</v>
      </c>
      <c r="B210" s="16" t="s">
        <v>65</v>
      </c>
      <c r="C210" s="16" t="s">
        <v>6692</v>
      </c>
      <c r="D210" s="16" t="s">
        <v>8</v>
      </c>
      <c r="E210" s="16" t="s">
        <v>66</v>
      </c>
      <c r="F210" s="16" t="str">
        <f>VLOOKUP(A210,[1]RPV!A:J,5,0)</f>
        <v>GERONA</v>
      </c>
      <c r="G210" s="16" t="s">
        <v>1065</v>
      </c>
      <c r="H210" s="17" t="str">
        <f>VLOOKUP(Tabla_Consulta_desde_STAR2000[[#This Row],[CONCESIÓN]],[1]RPV!A:K,11,0)</f>
        <v>Si</v>
      </c>
      <c r="I210" s="17">
        <f>IFERROR(VLOOKUP(A210,[1]RPV!A:I,9,0),"")</f>
        <v>42.426946000000001</v>
      </c>
      <c r="J210" s="17">
        <f>IFERROR(VLOOKUP(A210,[1]RPV!A:I,8,0),"")</f>
        <v>2.8668339999999999</v>
      </c>
      <c r="K210" s="18" t="str">
        <f>HYPERLINK((CONCATENATE("http://maps.google.com?q=",SUBSTITUTE(VLOOKUP(A210,[1]RPV!A:I,9,0),",","."),",",SUBSTITUTE(VLOOKUP(A210,[1]RPV!A:I,8,0),",","."))),"ver en google map" )</f>
        <v>ver en google map</v>
      </c>
    </row>
    <row r="211" spans="1:11" x14ac:dyDescent="0.2">
      <c r="A211" s="16" t="s">
        <v>1048</v>
      </c>
      <c r="B211" s="16" t="s">
        <v>1047</v>
      </c>
      <c r="C211" s="16" t="s">
        <v>6693</v>
      </c>
      <c r="D211" s="16" t="s">
        <v>1019</v>
      </c>
      <c r="E211" s="16" t="s">
        <v>1046</v>
      </c>
      <c r="F211" s="16" t="str">
        <f>VLOOKUP(A211,[1]RPV!A:J,5,0)</f>
        <v>GRANADA</v>
      </c>
      <c r="G211" s="16" t="s">
        <v>1045</v>
      </c>
      <c r="H211" s="17" t="str">
        <f>VLOOKUP(Tabla_Consulta_desde_STAR2000[[#This Row],[CONCESIÓN]],[1]RPV!A:K,11,0)</f>
        <v>No</v>
      </c>
      <c r="I211" s="17">
        <f>IFERROR(VLOOKUP(A211,[1]RPV!A:I,9,0),"")</f>
        <v>37.205044999999998</v>
      </c>
      <c r="J211" s="17">
        <f>IFERROR(VLOOKUP(A211,[1]RPV!A:I,8,0),"")</f>
        <v>-3.664669</v>
      </c>
      <c r="K211" s="18" t="str">
        <f>HYPERLINK((CONCATENATE("http://maps.google.com?q=",SUBSTITUTE(VLOOKUP(A211,[1]RPV!A:I,9,0),",","."),",",SUBSTITUTE(VLOOKUP(A211,[1]RPV!A:I,8,0),",","."))),"ver en google map" )</f>
        <v>ver en google map</v>
      </c>
    </row>
    <row r="212" spans="1:11" x14ac:dyDescent="0.2">
      <c r="A212" s="16" t="s">
        <v>1059</v>
      </c>
      <c r="B212" s="16" t="s">
        <v>1058</v>
      </c>
      <c r="C212" s="16" t="s">
        <v>6694</v>
      </c>
      <c r="D212" s="16" t="s">
        <v>1042</v>
      </c>
      <c r="E212" s="16" t="s">
        <v>1041</v>
      </c>
      <c r="F212" s="16" t="str">
        <f>VLOOKUP(A212,[1]RPV!A:J,5,0)</f>
        <v>GRANADA</v>
      </c>
      <c r="G212" s="16" t="s">
        <v>1057</v>
      </c>
      <c r="H212" s="17" t="str">
        <f>VLOOKUP(Tabla_Consulta_desde_STAR2000[[#This Row],[CONCESIÓN]],[1]RPV!A:K,11,0)</f>
        <v>No</v>
      </c>
      <c r="I212" s="17">
        <f>IFERROR(VLOOKUP(A212,[1]RPV!A:I,9,0),"")</f>
        <v>37.359504999999999</v>
      </c>
      <c r="J212" s="17">
        <f>IFERROR(VLOOKUP(A212,[1]RPV!A:I,8,0),"")</f>
        <v>-3.2820200000000002</v>
      </c>
      <c r="K212" s="18" t="str">
        <f>HYPERLINK((CONCATENATE("http://maps.google.com?q=",SUBSTITUTE(VLOOKUP(A212,[1]RPV!A:I,9,0),",","."),",",SUBSTITUTE(VLOOKUP(A212,[1]RPV!A:I,8,0),",","."))),"ver en google map" )</f>
        <v>ver en google map</v>
      </c>
    </row>
    <row r="213" spans="1:11" x14ac:dyDescent="0.2">
      <c r="A213" s="16" t="s">
        <v>1044</v>
      </c>
      <c r="B213" s="16" t="s">
        <v>1043</v>
      </c>
      <c r="C213" s="16" t="s">
        <v>6695</v>
      </c>
      <c r="D213" s="16" t="s">
        <v>1042</v>
      </c>
      <c r="E213" s="16" t="s">
        <v>1041</v>
      </c>
      <c r="F213" s="16" t="str">
        <f>VLOOKUP(A213,[1]RPV!A:J,5,0)</f>
        <v>GRANADA</v>
      </c>
      <c r="G213" s="16" t="s">
        <v>1040</v>
      </c>
      <c r="H213" s="17" t="str">
        <f>VLOOKUP(Tabla_Consulta_desde_STAR2000[[#This Row],[CONCESIÓN]],[1]RPV!A:K,11,0)</f>
        <v>No</v>
      </c>
      <c r="I213" s="17">
        <f>IFERROR(VLOOKUP(A213,[1]RPV!A:I,9,0),"")</f>
        <v>37.322667000000003</v>
      </c>
      <c r="J213" s="17">
        <f>IFERROR(VLOOKUP(A213,[1]RPV!A:I,8,0),"")</f>
        <v>-3.2672219999999998</v>
      </c>
      <c r="K213" s="18" t="str">
        <f>HYPERLINK((CONCATENATE("http://maps.google.com?q=",SUBSTITUTE(VLOOKUP(A213,[1]RPV!A:I,9,0),",","."),",",SUBSTITUTE(VLOOKUP(A213,[1]RPV!A:I,8,0),",","."))),"ver en google map" )</f>
        <v>ver en google map</v>
      </c>
    </row>
    <row r="214" spans="1:11" x14ac:dyDescent="0.2">
      <c r="A214" s="16" t="s">
        <v>1028</v>
      </c>
      <c r="B214" s="16" t="s">
        <v>1027</v>
      </c>
      <c r="C214" s="16" t="s">
        <v>6696</v>
      </c>
      <c r="D214" s="16" t="s">
        <v>1026</v>
      </c>
      <c r="E214" s="16" t="s">
        <v>1025</v>
      </c>
      <c r="F214" s="16" t="str">
        <f>VLOOKUP(A214,[1]RPV!A:J,5,0)</f>
        <v>GRANADA</v>
      </c>
      <c r="G214" s="16" t="s">
        <v>1024</v>
      </c>
      <c r="H214" s="17" t="str">
        <f>VLOOKUP(Tabla_Consulta_desde_STAR2000[[#This Row],[CONCESIÓN]],[1]RPV!A:K,11,0)</f>
        <v>Si</v>
      </c>
      <c r="I214" s="17">
        <f>IFERROR(VLOOKUP(A214,[1]RPV!A:I,9,0),"")</f>
        <v>37.278750000000002</v>
      </c>
      <c r="J214" s="17">
        <f>IFERROR(VLOOKUP(A214,[1]RPV!A:I,8,0),"")</f>
        <v>-3.8795280000000001</v>
      </c>
      <c r="K214" s="18" t="str">
        <f>HYPERLINK((CONCATENATE("http://maps.google.com?q=",SUBSTITUTE(VLOOKUP(A214,[1]RPV!A:I,9,0),",","."),",",SUBSTITUTE(VLOOKUP(A214,[1]RPV!A:I,8,0),",","."))),"ver en google map" )</f>
        <v>ver en google map</v>
      </c>
    </row>
    <row r="215" spans="1:11" x14ac:dyDescent="0.2">
      <c r="A215" s="16" t="s">
        <v>1056</v>
      </c>
      <c r="B215" s="16" t="s">
        <v>1055</v>
      </c>
      <c r="C215" s="16" t="s">
        <v>6697</v>
      </c>
      <c r="D215" s="16" t="s">
        <v>1054</v>
      </c>
      <c r="E215" s="16" t="s">
        <v>1053</v>
      </c>
      <c r="F215" s="16" t="str">
        <f>VLOOKUP(A215,[1]RPV!A:J,5,0)</f>
        <v>GRANADA</v>
      </c>
      <c r="G215" s="16" t="s">
        <v>1052</v>
      </c>
      <c r="H215" s="17" t="str">
        <f>VLOOKUP(Tabla_Consulta_desde_STAR2000[[#This Row],[CONCESIÓN]],[1]RPV!A:K,11,0)</f>
        <v>No</v>
      </c>
      <c r="I215" s="17">
        <f>IFERROR(VLOOKUP(A215,[1]RPV!A:I,9,0),"")</f>
        <v>37.133277999999997</v>
      </c>
      <c r="J215" s="17">
        <f>IFERROR(VLOOKUP(A215,[1]RPV!A:I,8,0),"")</f>
        <v>-4.2847780000000002</v>
      </c>
      <c r="K215" s="18" t="str">
        <f>HYPERLINK((CONCATENATE("http://maps.google.com?q=",SUBSTITUTE(VLOOKUP(A215,[1]RPV!A:I,9,0),",","."),",",SUBSTITUTE(VLOOKUP(A215,[1]RPV!A:I,8,0),",","."))),"ver en google map" )</f>
        <v>ver en google map</v>
      </c>
    </row>
    <row r="216" spans="1:11" x14ac:dyDescent="0.2">
      <c r="A216" s="16" t="s">
        <v>1023</v>
      </c>
      <c r="B216" s="16" t="s">
        <v>1022</v>
      </c>
      <c r="C216" s="16" t="s">
        <v>6698</v>
      </c>
      <c r="D216" s="16" t="s">
        <v>1021</v>
      </c>
      <c r="E216" s="16" t="s">
        <v>1020</v>
      </c>
      <c r="F216" s="16" t="str">
        <f>VLOOKUP(A216,[1]RPV!A:J,5,0)</f>
        <v>GRANADA</v>
      </c>
      <c r="G216" s="16" t="s">
        <v>1018</v>
      </c>
      <c r="H216" s="17" t="str">
        <f>VLOOKUP(Tabla_Consulta_desde_STAR2000[[#This Row],[CONCESIÓN]],[1]RPV!A:K,11,0)</f>
        <v>No</v>
      </c>
      <c r="I216" s="17">
        <f>IFERROR(VLOOKUP(A216,[1]RPV!A:I,9,0),"")</f>
        <v>36.770237999999999</v>
      </c>
      <c r="J216" s="17">
        <f>IFERROR(VLOOKUP(A216,[1]RPV!A:I,8,0),"")</f>
        <v>-3.5568219999999999</v>
      </c>
      <c r="K216" s="18" t="str">
        <f>HYPERLINK((CONCATENATE("http://maps.google.com?q=",SUBSTITUTE(VLOOKUP(A216,[1]RPV!A:I,9,0),",","."),",",SUBSTITUTE(VLOOKUP(A216,[1]RPV!A:I,8,0),",","."))),"ver en google map" )</f>
        <v>ver en google map</v>
      </c>
    </row>
    <row r="217" spans="1:11" x14ac:dyDescent="0.2">
      <c r="A217" s="16" t="s">
        <v>1039</v>
      </c>
      <c r="B217" s="16" t="s">
        <v>1038</v>
      </c>
      <c r="C217" s="16" t="s">
        <v>6699</v>
      </c>
      <c r="D217" s="16" t="s">
        <v>1021</v>
      </c>
      <c r="E217" s="16" t="s">
        <v>1020</v>
      </c>
      <c r="F217" s="16" t="str">
        <f>VLOOKUP(A217,[1]RPV!A:J,5,0)</f>
        <v>GRANADA</v>
      </c>
      <c r="G217" s="16" t="s">
        <v>1037</v>
      </c>
      <c r="H217" s="17" t="str">
        <f>VLOOKUP(Tabla_Consulta_desde_STAR2000[[#This Row],[CONCESIÓN]],[1]RPV!A:K,11,0)</f>
        <v>No</v>
      </c>
      <c r="I217" s="17">
        <f>IFERROR(VLOOKUP(A217,[1]RPV!A:I,9,0),"")</f>
        <v>36.743628000000001</v>
      </c>
      <c r="J217" s="17">
        <f>IFERROR(VLOOKUP(A217,[1]RPV!A:I,8,0),"")</f>
        <v>-3.5138189999999998</v>
      </c>
      <c r="K217" s="18" t="str">
        <f>HYPERLINK((CONCATENATE("http://maps.google.com?q=",SUBSTITUTE(VLOOKUP(A217,[1]RPV!A:I,9,0),",","."),",",SUBSTITUTE(VLOOKUP(A217,[1]RPV!A:I,8,0),",","."))),"ver en google map" )</f>
        <v>ver en google map</v>
      </c>
    </row>
    <row r="218" spans="1:11" x14ac:dyDescent="0.2">
      <c r="A218" s="16" t="s">
        <v>1036</v>
      </c>
      <c r="B218" s="16" t="s">
        <v>1035</v>
      </c>
      <c r="C218" s="16" t="s">
        <v>6700</v>
      </c>
      <c r="D218" s="16" t="s">
        <v>1034</v>
      </c>
      <c r="E218" s="16" t="s">
        <v>1033</v>
      </c>
      <c r="F218" s="16" t="str">
        <f>VLOOKUP(A218,[1]RPV!A:J,5,0)</f>
        <v>GRANADA</v>
      </c>
      <c r="G218" s="16" t="s">
        <v>1032</v>
      </c>
      <c r="H218" s="17" t="str">
        <f>VLOOKUP(Tabla_Consulta_desde_STAR2000[[#This Row],[CONCESIÓN]],[1]RPV!A:K,11,0)</f>
        <v>Si</v>
      </c>
      <c r="I218" s="17">
        <f>IFERROR(VLOOKUP(A218,[1]RPV!A:I,9,0),"")</f>
        <v>36.701028000000001</v>
      </c>
      <c r="J218" s="17">
        <f>IFERROR(VLOOKUP(A218,[1]RPV!A:I,8,0),"")</f>
        <v>-3.435889</v>
      </c>
      <c r="K218" s="18" t="str">
        <f>HYPERLINK((CONCATENATE("http://maps.google.com?q=",SUBSTITUTE(VLOOKUP(A218,[1]RPV!A:I,9,0),",","."),",",SUBSTITUTE(VLOOKUP(A218,[1]RPV!A:I,8,0),",","."))),"ver en google map" )</f>
        <v>ver en google map</v>
      </c>
    </row>
    <row r="219" spans="1:11" x14ac:dyDescent="0.2">
      <c r="A219" s="16" t="s">
        <v>1051</v>
      </c>
      <c r="B219" s="16" t="s">
        <v>1050</v>
      </c>
      <c r="C219" s="16" t="s">
        <v>6701</v>
      </c>
      <c r="D219" s="16" t="s">
        <v>1030</v>
      </c>
      <c r="E219" s="16" t="s">
        <v>1029</v>
      </c>
      <c r="F219" s="16" t="str">
        <f>VLOOKUP(A219,[1]RPV!A:J,5,0)</f>
        <v>GRANADA</v>
      </c>
      <c r="G219" s="16" t="s">
        <v>1049</v>
      </c>
      <c r="H219" s="17" t="str">
        <f>VLOOKUP(Tabla_Consulta_desde_STAR2000[[#This Row],[CONCESIÓN]],[1]RPV!A:K,11,0)</f>
        <v>Si</v>
      </c>
      <c r="I219" s="17">
        <f>IFERROR(VLOOKUP(A219,[1]RPV!A:I,9,0),"")</f>
        <v>37.493338999999999</v>
      </c>
      <c r="J219" s="17">
        <f>IFERROR(VLOOKUP(A219,[1]RPV!A:I,8,0),"")</f>
        <v>-2.7653590000000001</v>
      </c>
      <c r="K219" s="18" t="str">
        <f>HYPERLINK((CONCATENATE("http://maps.google.com?q=",SUBSTITUTE(VLOOKUP(A219,[1]RPV!A:I,9,0),",","."),",",SUBSTITUTE(VLOOKUP(A219,[1]RPV!A:I,8,0),",","."))),"ver en google map" )</f>
        <v>ver en google map</v>
      </c>
    </row>
    <row r="220" spans="1:11" x14ac:dyDescent="0.2">
      <c r="A220" s="16" t="s">
        <v>1031</v>
      </c>
      <c r="B220" s="16" t="s">
        <v>6702</v>
      </c>
      <c r="C220" s="16" t="s">
        <v>6703</v>
      </c>
      <c r="D220" s="16" t="s">
        <v>1030</v>
      </c>
      <c r="E220" s="16" t="s">
        <v>1029</v>
      </c>
      <c r="F220" s="16" t="str">
        <f>VLOOKUP(A220,[1]RPV!A:J,5,0)</f>
        <v>GRANADA</v>
      </c>
      <c r="G220" s="16" t="s">
        <v>6704</v>
      </c>
      <c r="H220" s="17" t="str">
        <f>VLOOKUP(Tabla_Consulta_desde_STAR2000[[#This Row],[CONCESIÓN]],[1]RPV!A:K,11,0)</f>
        <v>No</v>
      </c>
      <c r="I220" s="17">
        <f>IFERROR(VLOOKUP(A220,[1]RPV!A:I,9,0),"")</f>
        <v>37.507821999999997</v>
      </c>
      <c r="J220" s="17">
        <f>IFERROR(VLOOKUP(A220,[1]RPV!A:I,8,0),"")</f>
        <v>-2.7377530000000001</v>
      </c>
      <c r="K220" s="18" t="str">
        <f>HYPERLINK((CONCATENATE("http://maps.google.com?q=",SUBSTITUTE(VLOOKUP(A220,[1]RPV!A:I,9,0),",","."),",",SUBSTITUTE(VLOOKUP(A220,[1]RPV!A:I,8,0),",","."))),"ver en google map" )</f>
        <v>ver en google map</v>
      </c>
    </row>
    <row r="221" spans="1:11" x14ac:dyDescent="0.2">
      <c r="A221" s="16" t="s">
        <v>4837</v>
      </c>
      <c r="B221" s="16" t="s">
        <v>4836</v>
      </c>
      <c r="C221" s="16" t="s">
        <v>6705</v>
      </c>
      <c r="D221" s="16" t="s">
        <v>4832</v>
      </c>
      <c r="E221" s="16" t="s">
        <v>4831</v>
      </c>
      <c r="F221" s="16" t="str">
        <f>VLOOKUP(A221,[1]RPV!A:J,5,0)</f>
        <v>GUADALAJARA</v>
      </c>
      <c r="G221" s="16" t="s">
        <v>4835</v>
      </c>
      <c r="H221" s="17" t="str">
        <f>VLOOKUP(Tabla_Consulta_desde_STAR2000[[#This Row],[CONCESIÓN]],[1]RPV!A:K,11,0)</f>
        <v>No</v>
      </c>
      <c r="I221" s="17">
        <f>IFERROR(VLOOKUP(A221,[1]RPV!A:I,9,0),"")</f>
        <v>40.898443999999998</v>
      </c>
      <c r="J221" s="17">
        <f>IFERROR(VLOOKUP(A221,[1]RPV!A:I,8,0),"")</f>
        <v>-2.760472</v>
      </c>
      <c r="K221" s="18" t="str">
        <f>HYPERLINK((CONCATENATE("http://maps.google.com?q=",SUBSTITUTE(VLOOKUP(A221,[1]RPV!A:I,9,0),",","."),",",SUBSTITUTE(VLOOKUP(A221,[1]RPV!A:I,8,0),",","."))),"ver en google map" )</f>
        <v>ver en google map</v>
      </c>
    </row>
    <row r="222" spans="1:11" ht="13.15" customHeight="1" x14ac:dyDescent="0.2">
      <c r="A222" s="16" t="s">
        <v>4834</v>
      </c>
      <c r="B222" s="16" t="s">
        <v>4833</v>
      </c>
      <c r="C222" s="16" t="s">
        <v>6706</v>
      </c>
      <c r="D222" s="16" t="s">
        <v>4832</v>
      </c>
      <c r="E222" s="16" t="s">
        <v>4831</v>
      </c>
      <c r="F222" s="16" t="str">
        <f>VLOOKUP(A222,[1]RPV!A:J,5,0)</f>
        <v>GUADALAJARA</v>
      </c>
      <c r="G222" s="16" t="s">
        <v>4830</v>
      </c>
      <c r="H222" s="17" t="str">
        <f>VLOOKUP(Tabla_Consulta_desde_STAR2000[[#This Row],[CONCESIÓN]],[1]RPV!A:K,11,0)</f>
        <v>No</v>
      </c>
      <c r="I222" s="17">
        <f>IFERROR(VLOOKUP(A222,[1]RPV!A:I,9,0),"")</f>
        <v>40.896417</v>
      </c>
      <c r="J222" s="17">
        <f>IFERROR(VLOOKUP(A222,[1]RPV!A:I,8,0),"")</f>
        <v>-2.7599170000000002</v>
      </c>
      <c r="K222" s="18" t="str">
        <f>HYPERLINK((CONCATENATE("http://maps.google.com?q=",SUBSTITUTE(VLOOKUP(A222,[1]RPV!A:I,9,0),",","."),",",SUBSTITUTE(VLOOKUP(A222,[1]RPV!A:I,8,0),",","."))),"ver en google map" )</f>
        <v>ver en google map</v>
      </c>
    </row>
    <row r="223" spans="1:11" x14ac:dyDescent="0.2">
      <c r="A223" s="16" t="s">
        <v>1017</v>
      </c>
      <c r="B223" s="16" t="s">
        <v>1016</v>
      </c>
      <c r="C223" s="16" t="s">
        <v>6707</v>
      </c>
      <c r="D223" s="16" t="s">
        <v>1015</v>
      </c>
      <c r="E223" s="16" t="s">
        <v>1014</v>
      </c>
      <c r="F223" s="16" t="str">
        <f>VLOOKUP(A223,[1]RPV!A:J,5,0)</f>
        <v>GUADALAJARA</v>
      </c>
      <c r="G223" s="16" t="s">
        <v>1012</v>
      </c>
      <c r="H223" s="17" t="str">
        <f>VLOOKUP(Tabla_Consulta_desde_STAR2000[[#This Row],[CONCESIÓN]],[1]RPV!A:K,11,0)</f>
        <v>No</v>
      </c>
      <c r="I223" s="17">
        <f>IFERROR(VLOOKUP(A223,[1]RPV!A:I,9,0),"")</f>
        <v>40.957380999999998</v>
      </c>
      <c r="J223" s="17">
        <f>IFERROR(VLOOKUP(A223,[1]RPV!A:I,8,0),"")</f>
        <v>-2.6646830000000001</v>
      </c>
      <c r="K223" s="18" t="str">
        <f>HYPERLINK((CONCATENATE("http://maps.google.com?q=",SUBSTITUTE(VLOOKUP(A223,[1]RPV!A:I,9,0),",","."),",",SUBSTITUTE(VLOOKUP(A223,[1]RPV!A:I,8,0),",","."))),"ver en google map" )</f>
        <v>ver en google map</v>
      </c>
    </row>
    <row r="224" spans="1:11" x14ac:dyDescent="0.2">
      <c r="A224" s="16" t="s">
        <v>1011</v>
      </c>
      <c r="B224" s="16" t="s">
        <v>1010</v>
      </c>
      <c r="C224" s="16" t="s">
        <v>6708</v>
      </c>
      <c r="D224" s="16" t="s">
        <v>6709</v>
      </c>
      <c r="E224" s="16" t="s">
        <v>1009</v>
      </c>
      <c r="F224" s="16" t="str">
        <f>VLOOKUP(A224,[1]RPV!A:J,5,0)</f>
        <v>GUIPUZCOA</v>
      </c>
      <c r="G224" s="16" t="s">
        <v>1008</v>
      </c>
      <c r="H224" s="17" t="str">
        <f>VLOOKUP(Tabla_Consulta_desde_STAR2000[[#This Row],[CONCESIÓN]],[1]RPV!A:K,11,0)</f>
        <v>Si</v>
      </c>
      <c r="I224" s="17">
        <f>IFERROR(VLOOKUP(A224,[1]RPV!A:I,9,0),"")</f>
        <v>43.200794999999999</v>
      </c>
      <c r="J224" s="17">
        <f>IFERROR(VLOOKUP(A224,[1]RPV!A:I,8,0),"")</f>
        <v>-2.0393729999999999</v>
      </c>
      <c r="K224" s="18" t="str">
        <f>HYPERLINK((CONCATENATE("http://maps.google.com?q=",SUBSTITUTE(VLOOKUP(A224,[1]RPV!A:I,9,0),",","."),",",SUBSTITUTE(VLOOKUP(A224,[1]RPV!A:I,8,0),",","."))),"ver en google map" )</f>
        <v>ver en google map</v>
      </c>
    </row>
    <row r="225" spans="1:11" ht="13.15" customHeight="1" x14ac:dyDescent="0.2">
      <c r="A225" s="16" t="s">
        <v>4806</v>
      </c>
      <c r="B225" s="16" t="s">
        <v>4805</v>
      </c>
      <c r="C225" s="16" t="s">
        <v>6710</v>
      </c>
      <c r="D225" s="16" t="s">
        <v>4804</v>
      </c>
      <c r="E225" s="16" t="s">
        <v>4803</v>
      </c>
      <c r="F225" s="16" t="str">
        <f>VLOOKUP(A225,[1]RPV!A:J,5,0)</f>
        <v>GUIPUZCOA</v>
      </c>
      <c r="G225" s="16" t="s">
        <v>4802</v>
      </c>
      <c r="H225" s="17" t="str">
        <f>VLOOKUP(Tabla_Consulta_desde_STAR2000[[#This Row],[CONCESIÓN]],[1]RPV!A:K,11,0)</f>
        <v>No</v>
      </c>
      <c r="I225" s="17">
        <f>IFERROR(VLOOKUP(A225,[1]RPV!A:I,9,0),"")</f>
        <v>43.317847</v>
      </c>
      <c r="J225" s="17">
        <f>IFERROR(VLOOKUP(A225,[1]RPV!A:I,8,0),"")</f>
        <v>-1.8443020000000001</v>
      </c>
      <c r="K225" s="18" t="str">
        <f>HYPERLINK((CONCATENATE("http://maps.google.com?q=",SUBSTITUTE(VLOOKUP(A225,[1]RPV!A:I,9,0),",","."),",",SUBSTITUTE(VLOOKUP(A225,[1]RPV!A:I,8,0),",","."))),"ver en google map" )</f>
        <v>ver en google map</v>
      </c>
    </row>
    <row r="226" spans="1:11" x14ac:dyDescent="0.2">
      <c r="A226" s="16" t="s">
        <v>4808</v>
      </c>
      <c r="B226" s="16" t="s">
        <v>4807</v>
      </c>
      <c r="C226" s="16" t="s">
        <v>6711</v>
      </c>
      <c r="D226" s="16" t="s">
        <v>4804</v>
      </c>
      <c r="E226" s="16" t="s">
        <v>4803</v>
      </c>
      <c r="F226" s="16" t="str">
        <f>VLOOKUP(A226,[1]RPV!A:J,5,0)</f>
        <v>GUIPUZCOA</v>
      </c>
      <c r="G226" s="16" t="s">
        <v>4802</v>
      </c>
      <c r="H226" s="17" t="str">
        <f>VLOOKUP(Tabla_Consulta_desde_STAR2000[[#This Row],[CONCESIÓN]],[1]RPV!A:K,11,0)</f>
        <v>No</v>
      </c>
      <c r="I226" s="17">
        <f>IFERROR(VLOOKUP(A226,[1]RPV!A:I,9,0),"")</f>
        <v>43.316181</v>
      </c>
      <c r="J226" s="17">
        <f>IFERROR(VLOOKUP(A226,[1]RPV!A:I,8,0),"")</f>
        <v>-1.852095</v>
      </c>
      <c r="K226" s="18" t="str">
        <f>HYPERLINK((CONCATENATE("http://maps.google.com?q=",SUBSTITUTE(VLOOKUP(A226,[1]RPV!A:I,9,0),",","."),",",SUBSTITUTE(VLOOKUP(A226,[1]RPV!A:I,8,0),",","."))),"ver en google map" )</f>
        <v>ver en google map</v>
      </c>
    </row>
    <row r="227" spans="1:11" x14ac:dyDescent="0.2">
      <c r="A227" s="16" t="s">
        <v>1000</v>
      </c>
      <c r="B227" s="16" t="s">
        <v>999</v>
      </c>
      <c r="C227" s="16" t="s">
        <v>6712</v>
      </c>
      <c r="D227" s="16" t="s">
        <v>6713</v>
      </c>
      <c r="E227" s="16" t="s">
        <v>998</v>
      </c>
      <c r="F227" s="16" t="str">
        <f>VLOOKUP(A227,[1]RPV!A:J,5,0)</f>
        <v>GUIPUZCOA</v>
      </c>
      <c r="G227" s="16" t="s">
        <v>997</v>
      </c>
      <c r="H227" s="17" t="str">
        <f>VLOOKUP(Tabla_Consulta_desde_STAR2000[[#This Row],[CONCESIÓN]],[1]RPV!A:K,11,0)</f>
        <v>Si</v>
      </c>
      <c r="I227" s="17">
        <f>IFERROR(VLOOKUP(A227,[1]RPV!A:I,9,0),"")</f>
        <v>42.949356000000002</v>
      </c>
      <c r="J227" s="17">
        <f>IFERROR(VLOOKUP(A227,[1]RPV!A:I,8,0),"")</f>
        <v>-2.2284109999999999</v>
      </c>
      <c r="K227" s="18" t="str">
        <f>HYPERLINK((CONCATENATE("http://maps.google.com?q=",SUBSTITUTE(VLOOKUP(A227,[1]RPV!A:I,9,0),",","."),",",SUBSTITUTE(VLOOKUP(A227,[1]RPV!A:I,8,0),",","."))),"ver en google map" )</f>
        <v>ver en google map</v>
      </c>
    </row>
    <row r="228" spans="1:11" x14ac:dyDescent="0.2">
      <c r="A228" s="16" t="s">
        <v>987</v>
      </c>
      <c r="B228" s="16" t="s">
        <v>986</v>
      </c>
      <c r="C228" s="16" t="s">
        <v>6714</v>
      </c>
      <c r="D228" s="16" t="s">
        <v>985</v>
      </c>
      <c r="E228" s="16" t="s">
        <v>984</v>
      </c>
      <c r="F228" s="16" t="str">
        <f>VLOOKUP(A228,[1]RPV!A:J,5,0)</f>
        <v>GUIPUZCOA</v>
      </c>
      <c r="G228" s="16" t="s">
        <v>982</v>
      </c>
      <c r="H228" s="17" t="str">
        <f>VLOOKUP(Tabla_Consulta_desde_STAR2000[[#This Row],[CONCESIÓN]],[1]RPV!A:K,11,0)</f>
        <v>No</v>
      </c>
      <c r="I228" s="17">
        <f>IFERROR(VLOOKUP(A228,[1]RPV!A:I,9,0),"")</f>
        <v>43.044432999999998</v>
      </c>
      <c r="J228" s="17">
        <f>IFERROR(VLOOKUP(A228,[1]RPV!A:I,8,0),"")</f>
        <v>-2.337869</v>
      </c>
      <c r="K228" s="18" t="str">
        <f>HYPERLINK((CONCATENATE("http://maps.google.com?q=",SUBSTITUTE(VLOOKUP(A228,[1]RPV!A:I,9,0),",","."),",",SUBSTITUTE(VLOOKUP(A228,[1]RPV!A:I,8,0),",","."))),"ver en google map" )</f>
        <v>ver en google map</v>
      </c>
    </row>
    <row r="229" spans="1:11" x14ac:dyDescent="0.2">
      <c r="A229" s="16" t="s">
        <v>992</v>
      </c>
      <c r="B229" s="16" t="s">
        <v>991</v>
      </c>
      <c r="C229" s="16" t="s">
        <v>6715</v>
      </c>
      <c r="D229" s="16" t="s">
        <v>990</v>
      </c>
      <c r="E229" s="16" t="s">
        <v>989</v>
      </c>
      <c r="F229" s="16" t="str">
        <f>VLOOKUP(A229,[1]RPV!A:J,5,0)</f>
        <v>GUIPUZCOA</v>
      </c>
      <c r="G229" s="16" t="s">
        <v>988</v>
      </c>
      <c r="H229" s="17" t="str">
        <f>VLOOKUP(Tabla_Consulta_desde_STAR2000[[#This Row],[CONCESIÓN]],[1]RPV!A:K,11,0)</f>
        <v>No</v>
      </c>
      <c r="I229" s="17">
        <f>IFERROR(VLOOKUP(A229,[1]RPV!A:I,9,0),"")</f>
        <v>43.328941</v>
      </c>
      <c r="J229" s="17">
        <f>IFERROR(VLOOKUP(A229,[1]RPV!A:I,8,0),"")</f>
        <v>-1.827304</v>
      </c>
      <c r="K229" s="18" t="str">
        <f>HYPERLINK((CONCATENATE("http://maps.google.com?q=",SUBSTITUTE(VLOOKUP(A229,[1]RPV!A:I,9,0),",","."),",",SUBSTITUTE(VLOOKUP(A229,[1]RPV!A:I,8,0),",","."))),"ver en google map" )</f>
        <v>ver en google map</v>
      </c>
    </row>
    <row r="230" spans="1:11" x14ac:dyDescent="0.2">
      <c r="A230" s="16" t="s">
        <v>4801</v>
      </c>
      <c r="B230" s="16" t="s">
        <v>4800</v>
      </c>
      <c r="C230" s="16" t="s">
        <v>6716</v>
      </c>
      <c r="D230" s="16" t="s">
        <v>6717</v>
      </c>
      <c r="E230" s="16" t="s">
        <v>2852</v>
      </c>
      <c r="F230" s="16" t="str">
        <f>VLOOKUP(A230,[1]RPV!A:J,5,0)</f>
        <v>GUIPUZCOA</v>
      </c>
      <c r="G230" s="16" t="s">
        <v>3575</v>
      </c>
      <c r="H230" s="17" t="str">
        <f>VLOOKUP(Tabla_Consulta_desde_STAR2000[[#This Row],[CONCESIÓN]],[1]RPV!A:K,11,0)</f>
        <v>Si</v>
      </c>
      <c r="I230" s="17">
        <f>IFERROR(VLOOKUP(A230,[1]RPV!A:I,9,0),"")</f>
        <v>43.105238</v>
      </c>
      <c r="J230" s="17">
        <f>IFERROR(VLOOKUP(A230,[1]RPV!A:I,8,0),"")</f>
        <v>-2.4206859999999999</v>
      </c>
      <c r="K230" s="18" t="str">
        <f>HYPERLINK((CONCATENATE("http://maps.google.com?q=",SUBSTITUTE(VLOOKUP(A230,[1]RPV!A:I,9,0),",","."),",",SUBSTITUTE(VLOOKUP(A230,[1]RPV!A:I,8,0),",","."))),"ver en google map" )</f>
        <v>ver en google map</v>
      </c>
    </row>
    <row r="231" spans="1:11" x14ac:dyDescent="0.2">
      <c r="A231" s="16" t="s">
        <v>1005</v>
      </c>
      <c r="B231" s="16" t="s">
        <v>1004</v>
      </c>
      <c r="C231" s="16" t="s">
        <v>6718</v>
      </c>
      <c r="D231" s="16" t="s">
        <v>6719</v>
      </c>
      <c r="E231" s="16" t="s">
        <v>1002</v>
      </c>
      <c r="F231" s="16" t="str">
        <f>VLOOKUP(A231,[1]RPV!A:J,5,0)</f>
        <v>GUIPUZCOA</v>
      </c>
      <c r="G231" s="16" t="s">
        <v>1001</v>
      </c>
      <c r="H231" s="17" t="str">
        <f>VLOOKUP(Tabla_Consulta_desde_STAR2000[[#This Row],[CONCESIÓN]],[1]RPV!A:K,11,0)</f>
        <v>No</v>
      </c>
      <c r="I231" s="17">
        <f>IFERROR(VLOOKUP(A231,[1]RPV!A:I,9,0),"")</f>
        <v>43.284857000000002</v>
      </c>
      <c r="J231" s="17">
        <f>IFERROR(VLOOKUP(A231,[1]RPV!A:I,8,0),"")</f>
        <v>-2.26417</v>
      </c>
      <c r="K231" s="18" t="str">
        <f>HYPERLINK((CONCATENATE("http://maps.google.com?q=",SUBSTITUTE(VLOOKUP(A231,[1]RPV!A:I,9,0),",","."),",",SUBSTITUTE(VLOOKUP(A231,[1]RPV!A:I,8,0),",","."))),"ver en google map" )</f>
        <v>ver en google map</v>
      </c>
    </row>
    <row r="232" spans="1:11" x14ac:dyDescent="0.2">
      <c r="A232" s="16" t="s">
        <v>1007</v>
      </c>
      <c r="B232" s="16" t="s">
        <v>1006</v>
      </c>
      <c r="C232" s="16" t="s">
        <v>6720</v>
      </c>
      <c r="D232" s="16" t="s">
        <v>6721</v>
      </c>
      <c r="E232" s="16" t="s">
        <v>994</v>
      </c>
      <c r="F232" s="16" t="str">
        <f>VLOOKUP(A232,[1]RPV!A:J,5,0)</f>
        <v>GUIPUZCOA</v>
      </c>
      <c r="G232" s="16" t="s">
        <v>993</v>
      </c>
      <c r="H232" s="17" t="str">
        <f>VLOOKUP(Tabla_Consulta_desde_STAR2000[[#This Row],[CONCESIÓN]],[1]RPV!A:K,11,0)</f>
        <v>No</v>
      </c>
      <c r="I232" s="17">
        <f>IFERROR(VLOOKUP(A232,[1]RPV!A:I,9,0),"")</f>
        <v>43.28443</v>
      </c>
      <c r="J232" s="17">
        <f>IFERROR(VLOOKUP(A232,[1]RPV!A:I,8,0),"")</f>
        <v>-2.3290489999999999</v>
      </c>
      <c r="K232" s="18" t="str">
        <f>HYPERLINK((CONCATENATE("http://maps.google.com?q=",SUBSTITUTE(VLOOKUP(A232,[1]RPV!A:I,9,0),",","."),",",SUBSTITUTE(VLOOKUP(A232,[1]RPV!A:I,8,0),",","."))),"ver en google map" )</f>
        <v>ver en google map</v>
      </c>
    </row>
    <row r="233" spans="1:11" x14ac:dyDescent="0.2">
      <c r="A233" s="16" t="s">
        <v>996</v>
      </c>
      <c r="B233" s="16" t="s">
        <v>995</v>
      </c>
      <c r="C233" s="16" t="s">
        <v>6720</v>
      </c>
      <c r="D233" s="16" t="s">
        <v>6721</v>
      </c>
      <c r="E233" s="16" t="s">
        <v>994</v>
      </c>
      <c r="F233" s="16" t="str">
        <f>VLOOKUP(A233,[1]RPV!A:J,5,0)</f>
        <v>GUIPUZCOA</v>
      </c>
      <c r="G233" s="16" t="s">
        <v>993</v>
      </c>
      <c r="H233" s="17" t="str">
        <f>VLOOKUP(Tabla_Consulta_desde_STAR2000[[#This Row],[CONCESIÓN]],[1]RPV!A:K,11,0)</f>
        <v>No</v>
      </c>
      <c r="I233" s="17">
        <f>IFERROR(VLOOKUP(A233,[1]RPV!A:I,9,0),"")</f>
        <v>43.284872</v>
      </c>
      <c r="J233" s="17">
        <f>IFERROR(VLOOKUP(A233,[1]RPV!A:I,8,0),"")</f>
        <v>-2.3268019999999998</v>
      </c>
      <c r="K233" s="18" t="str">
        <f>HYPERLINK((CONCATENATE("http://maps.google.com?q=",SUBSTITUTE(VLOOKUP(A233,[1]RPV!A:I,9,0),",","."),",",SUBSTITUTE(VLOOKUP(A233,[1]RPV!A:I,8,0),",","."))),"ver en google map" )</f>
        <v>ver en google map</v>
      </c>
    </row>
    <row r="234" spans="1:11" x14ac:dyDescent="0.2">
      <c r="A234" s="16" t="s">
        <v>4769</v>
      </c>
      <c r="B234" s="16" t="s">
        <v>4768</v>
      </c>
      <c r="C234" s="16" t="s">
        <v>6722</v>
      </c>
      <c r="D234" s="16" t="s">
        <v>6723</v>
      </c>
      <c r="E234" s="16" t="s">
        <v>4767</v>
      </c>
      <c r="F234" s="16" t="str">
        <f>VLOOKUP(A234,[1]RPV!A:J,5,0)</f>
        <v>HUELVA</v>
      </c>
      <c r="G234" s="16" t="s">
        <v>4766</v>
      </c>
      <c r="H234" s="17" t="str">
        <f>VLOOKUP(Tabla_Consulta_desde_STAR2000[[#This Row],[CONCESIÓN]],[1]RPV!A:K,11,0)</f>
        <v>Si</v>
      </c>
      <c r="I234" s="17">
        <f>IFERROR(VLOOKUP(A234,[1]RPV!A:I,9,0),"")</f>
        <v>37.303359999999998</v>
      </c>
      <c r="J234" s="17">
        <f>IFERROR(VLOOKUP(A234,[1]RPV!A:I,8,0),"")</f>
        <v>-6.8883029999999996</v>
      </c>
      <c r="K234" s="18" t="str">
        <f>HYPERLINK((CONCATENATE("http://maps.google.com?q=",SUBSTITUTE(VLOOKUP(A234,[1]RPV!A:I,9,0),",","."),",",SUBSTITUTE(VLOOKUP(A234,[1]RPV!A:I,8,0),",","."))),"ver en google map" )</f>
        <v>ver en google map</v>
      </c>
    </row>
    <row r="235" spans="1:11" x14ac:dyDescent="0.2">
      <c r="A235" s="16" t="s">
        <v>6724</v>
      </c>
      <c r="B235" s="16" t="s">
        <v>6725</v>
      </c>
      <c r="C235" s="16" t="s">
        <v>6726</v>
      </c>
      <c r="D235" s="16" t="s">
        <v>6727</v>
      </c>
      <c r="E235" s="16" t="s">
        <v>6728</v>
      </c>
      <c r="F235" s="16" t="str">
        <f>VLOOKUP(A235,[1]RPV!A:J,5,0)</f>
        <v>HUELVA</v>
      </c>
      <c r="G235" s="16" t="s">
        <v>6729</v>
      </c>
      <c r="H235" s="17" t="str">
        <f>VLOOKUP(Tabla_Consulta_desde_STAR2000[[#This Row],[CONCESIÓN]],[1]RPV!A:K,11,0)</f>
        <v>Si</v>
      </c>
      <c r="I235" s="17">
        <f>IFERROR(VLOOKUP(A235,[1]RPV!A:I,9,0),"")</f>
        <v>37.791682000000002</v>
      </c>
      <c r="J235" s="17">
        <f>IFERROR(VLOOKUP(A235,[1]RPV!A:I,8,0),"")</f>
        <v>-7.180917</v>
      </c>
      <c r="K235" s="18" t="str">
        <f>HYPERLINK((CONCATENATE("http://maps.google.com?q=",SUBSTITUTE(VLOOKUP(A235,[1]RPV!A:I,9,0),",","."),",",SUBSTITUTE(VLOOKUP(A235,[1]RPV!A:I,8,0),",","."))),"ver en google map" )</f>
        <v>ver en google map</v>
      </c>
    </row>
    <row r="236" spans="1:11" ht="13.15" customHeight="1" x14ac:dyDescent="0.2">
      <c r="A236" s="16" t="s">
        <v>978</v>
      </c>
      <c r="B236" s="16" t="s">
        <v>977</v>
      </c>
      <c r="C236" s="16" t="s">
        <v>6730</v>
      </c>
      <c r="D236" s="16" t="s">
        <v>976</v>
      </c>
      <c r="E236" s="16" t="s">
        <v>975</v>
      </c>
      <c r="F236" s="16" t="str">
        <f>VLOOKUP(A236,[1]RPV!A:J,5,0)</f>
        <v>HUELVA</v>
      </c>
      <c r="G236" s="16" t="s">
        <v>83</v>
      </c>
      <c r="H236" s="17" t="str">
        <f>VLOOKUP(Tabla_Consulta_desde_STAR2000[[#This Row],[CONCESIÓN]],[1]RPV!A:K,11,0)</f>
        <v>No</v>
      </c>
      <c r="I236" s="17">
        <f>IFERROR(VLOOKUP(A236,[1]RPV!A:I,9,0),"")</f>
        <v>37.334111</v>
      </c>
      <c r="J236" s="17">
        <f>IFERROR(VLOOKUP(A236,[1]RPV!A:I,8,0),"")</f>
        <v>-6.7889439999999999</v>
      </c>
      <c r="K236" s="18" t="str">
        <f>HYPERLINK((CONCATENATE("http://maps.google.com?q=",SUBSTITUTE(VLOOKUP(A236,[1]RPV!A:I,9,0),",","."),",",SUBSTITUTE(VLOOKUP(A236,[1]RPV!A:I,8,0),",","."))),"ver en google map" )</f>
        <v>ver en google map</v>
      </c>
    </row>
    <row r="237" spans="1:11" x14ac:dyDescent="0.2">
      <c r="A237" s="16" t="s">
        <v>981</v>
      </c>
      <c r="B237" s="16" t="s">
        <v>980</v>
      </c>
      <c r="C237" s="16" t="s">
        <v>6731</v>
      </c>
      <c r="D237" s="16" t="s">
        <v>976</v>
      </c>
      <c r="E237" s="16" t="s">
        <v>975</v>
      </c>
      <c r="F237" s="16" t="str">
        <f>VLOOKUP(A237,[1]RPV!A:J,5,0)</f>
        <v>HUELVA</v>
      </c>
      <c r="G237" s="16" t="s">
        <v>979</v>
      </c>
      <c r="H237" s="17" t="str">
        <f>VLOOKUP(Tabla_Consulta_desde_STAR2000[[#This Row],[CONCESIÓN]],[1]RPV!A:K,11,0)</f>
        <v>No</v>
      </c>
      <c r="I237" s="17">
        <f>IFERROR(VLOOKUP(A237,[1]RPV!A:I,9,0),"")</f>
        <v>37.331611000000002</v>
      </c>
      <c r="J237" s="17">
        <f>IFERROR(VLOOKUP(A237,[1]RPV!A:I,8,0),"")</f>
        <v>-6.802861</v>
      </c>
      <c r="K237" s="18" t="str">
        <f>HYPERLINK((CONCATENATE("http://maps.google.com?q=",SUBSTITUTE(VLOOKUP(A237,[1]RPV!A:I,9,0),",","."),",",SUBSTITUTE(VLOOKUP(A237,[1]RPV!A:I,8,0),",","."))),"ver en google map" )</f>
        <v>ver en google map</v>
      </c>
    </row>
    <row r="238" spans="1:11" x14ac:dyDescent="0.2">
      <c r="A238" s="16" t="s">
        <v>6732</v>
      </c>
      <c r="B238" s="16" t="s">
        <v>6733</v>
      </c>
      <c r="C238" s="16" t="s">
        <v>6734</v>
      </c>
      <c r="D238" s="16" t="s">
        <v>4732</v>
      </c>
      <c r="E238" s="16" t="s">
        <v>4731</v>
      </c>
      <c r="F238" s="16" t="str">
        <f>VLOOKUP(A238,[1]RPV!A:J,5,0)</f>
        <v>HUELVA</v>
      </c>
      <c r="G238" s="16" t="s">
        <v>6735</v>
      </c>
      <c r="H238" s="17" t="str">
        <f>VLOOKUP(Tabla_Consulta_desde_STAR2000[[#This Row],[CONCESIÓN]],[1]RPV!A:K,11,0)</f>
        <v>No</v>
      </c>
      <c r="I238" s="17">
        <f>IFERROR(VLOOKUP(A238,[1]RPV!A:I,9,0),"")</f>
        <v>37.019464999999997</v>
      </c>
      <c r="J238" s="17">
        <f>IFERROR(VLOOKUP(A238,[1]RPV!A:I,8,0),"")</f>
        <v>-6.560981</v>
      </c>
      <c r="K238" s="18" t="str">
        <f>HYPERLINK((CONCATENATE("http://maps.google.com?q=",SUBSTITUTE(VLOOKUP(A238,[1]RPV!A:I,9,0),",","."),",",SUBSTITUTE(VLOOKUP(A238,[1]RPV!A:I,8,0),",","."))),"ver en google map" )</f>
        <v>ver en google map</v>
      </c>
    </row>
    <row r="239" spans="1:11" x14ac:dyDescent="0.2">
      <c r="A239" s="16" t="s">
        <v>969</v>
      </c>
      <c r="B239" s="16" t="s">
        <v>968</v>
      </c>
      <c r="C239" s="16" t="s">
        <v>6736</v>
      </c>
      <c r="D239" s="16" t="s">
        <v>967</v>
      </c>
      <c r="E239" s="16" t="s">
        <v>962</v>
      </c>
      <c r="F239" s="16" t="str">
        <f>VLOOKUP(A239,[1]RPV!A:J,5,0)</f>
        <v>HUESCA</v>
      </c>
      <c r="G239" s="16" t="s">
        <v>966</v>
      </c>
      <c r="H239" s="17" t="str">
        <f>VLOOKUP(Tabla_Consulta_desde_STAR2000[[#This Row],[CONCESIÓN]],[1]RPV!A:K,11,0)</f>
        <v>Si</v>
      </c>
      <c r="I239" s="17">
        <f>IFERROR(VLOOKUP(A239,[1]RPV!A:I,9,0),"")</f>
        <v>41.714534999999998</v>
      </c>
      <c r="J239" s="17">
        <f>IFERROR(VLOOKUP(A239,[1]RPV!A:I,8,0),"")</f>
        <v>-4.9264000000000002E-2</v>
      </c>
      <c r="K239" s="18" t="str">
        <f>HYPERLINK((CONCATENATE("http://maps.google.com?q=",SUBSTITUTE(VLOOKUP(A239,[1]RPV!A:I,9,0),",","."),",",SUBSTITUTE(VLOOKUP(A239,[1]RPV!A:I,8,0),",","."))),"ver en google map" )</f>
        <v>ver en google map</v>
      </c>
    </row>
    <row r="240" spans="1:11" x14ac:dyDescent="0.2">
      <c r="A240" s="16" t="s">
        <v>965</v>
      </c>
      <c r="B240" s="16" t="s">
        <v>964</v>
      </c>
      <c r="C240" s="16" t="s">
        <v>6737</v>
      </c>
      <c r="D240" s="16" t="s">
        <v>963</v>
      </c>
      <c r="E240" s="16" t="s">
        <v>962</v>
      </c>
      <c r="F240" s="16" t="str">
        <f>VLOOKUP(A240,[1]RPV!A:J,5,0)</f>
        <v>HUESCA</v>
      </c>
      <c r="G240" s="16" t="s">
        <v>961</v>
      </c>
      <c r="H240" s="17" t="str">
        <f>VLOOKUP(Tabla_Consulta_desde_STAR2000[[#This Row],[CONCESIÓN]],[1]RPV!A:K,11,0)</f>
        <v>Si</v>
      </c>
      <c r="I240" s="17">
        <f>IFERROR(VLOOKUP(A240,[1]RPV!A:I,9,0),"")</f>
        <v>41.624333</v>
      </c>
      <c r="J240" s="17">
        <f>IFERROR(VLOOKUP(A240,[1]RPV!A:I,8,0),"")</f>
        <v>0.19413900000000001</v>
      </c>
      <c r="K240" s="18" t="str">
        <f>HYPERLINK((CONCATENATE("http://maps.google.com?q=",SUBSTITUTE(VLOOKUP(A240,[1]RPV!A:I,9,0),",","."),",",SUBSTITUTE(VLOOKUP(A240,[1]RPV!A:I,8,0),",","."))),"ver en google map" )</f>
        <v>ver en google map</v>
      </c>
    </row>
    <row r="241" spans="1:11" x14ac:dyDescent="0.2">
      <c r="A241" s="16" t="s">
        <v>955</v>
      </c>
      <c r="B241" s="16" t="s">
        <v>954</v>
      </c>
      <c r="C241" s="16" t="s">
        <v>6738</v>
      </c>
      <c r="D241" s="16" t="s">
        <v>953</v>
      </c>
      <c r="E241" s="16" t="s">
        <v>952</v>
      </c>
      <c r="F241" s="16" t="str">
        <f>VLOOKUP(A241,[1]RPV!A:J,5,0)</f>
        <v>HUESCA</v>
      </c>
      <c r="G241" s="16" t="s">
        <v>951</v>
      </c>
      <c r="H241" s="17" t="str">
        <f>VLOOKUP(Tabla_Consulta_desde_STAR2000[[#This Row],[CONCESIÓN]],[1]RPV!A:K,11,0)</f>
        <v>Si</v>
      </c>
      <c r="I241" s="17">
        <f>IFERROR(VLOOKUP(A241,[1]RPV!A:I,9,0),"")</f>
        <v>42.415500000000002</v>
      </c>
      <c r="J241" s="17">
        <f>IFERROR(VLOOKUP(A241,[1]RPV!A:I,8,0),"")</f>
        <v>0.14102799999999999</v>
      </c>
      <c r="K241" s="18" t="str">
        <f>HYPERLINK((CONCATENATE("http://maps.google.com?q=",SUBSTITUTE(VLOOKUP(A241,[1]RPV!A:I,9,0),",","."),",",SUBSTITUTE(VLOOKUP(A241,[1]RPV!A:I,8,0),",","."))),"ver en google map" )</f>
        <v>ver en google map</v>
      </c>
    </row>
    <row r="242" spans="1:11" x14ac:dyDescent="0.2">
      <c r="A242" s="16" t="s">
        <v>946</v>
      </c>
      <c r="B242" s="16" t="s">
        <v>945</v>
      </c>
      <c r="C242" s="16" t="s">
        <v>6739</v>
      </c>
      <c r="D242" s="16" t="s">
        <v>69</v>
      </c>
      <c r="E242" s="16" t="s">
        <v>70</v>
      </c>
      <c r="F242" s="16" t="str">
        <f>VLOOKUP(A242,[1]RPV!A:J,5,0)</f>
        <v>HUESCA</v>
      </c>
      <c r="G242" s="16" t="s">
        <v>944</v>
      </c>
      <c r="H242" s="17" t="str">
        <f>VLOOKUP(Tabla_Consulta_desde_STAR2000[[#This Row],[CONCESIÓN]],[1]RPV!A:K,11,0)</f>
        <v>Si</v>
      </c>
      <c r="I242" s="17">
        <f>IFERROR(VLOOKUP(A242,[1]RPV!A:I,9,0),"")</f>
        <v>41.508408299999999</v>
      </c>
      <c r="J242" s="17">
        <f>IFERROR(VLOOKUP(A242,[1]RPV!A:I,8,0),"")</f>
        <v>0.32819999999999999</v>
      </c>
      <c r="K242" s="18" t="str">
        <f>HYPERLINK((CONCATENATE("http://maps.google.com?q=",SUBSTITUTE(VLOOKUP(A242,[1]RPV!A:I,9,0),",","."),",",SUBSTITUTE(VLOOKUP(A242,[1]RPV!A:I,8,0),",","."))),"ver en google map" )</f>
        <v>ver en google map</v>
      </c>
    </row>
    <row r="243" spans="1:11" x14ac:dyDescent="0.2">
      <c r="A243" s="16" t="s">
        <v>960</v>
      </c>
      <c r="B243" s="16" t="s">
        <v>959</v>
      </c>
      <c r="C243" s="16" t="s">
        <v>6740</v>
      </c>
      <c r="D243" s="16" t="s">
        <v>958</v>
      </c>
      <c r="E243" s="16" t="s">
        <v>957</v>
      </c>
      <c r="F243" s="16" t="str">
        <f>VLOOKUP(A243,[1]RPV!A:J,5,0)</f>
        <v>HUESCA</v>
      </c>
      <c r="G243" s="16" t="s">
        <v>956</v>
      </c>
      <c r="H243" s="17" t="str">
        <f>VLOOKUP(Tabla_Consulta_desde_STAR2000[[#This Row],[CONCESIÓN]],[1]RPV!A:K,11,0)</f>
        <v>Si</v>
      </c>
      <c r="I243" s="17">
        <f>IFERROR(VLOOKUP(A243,[1]RPV!A:I,9,0),"")</f>
        <v>41.606225000000002</v>
      </c>
      <c r="J243" s="17">
        <f>IFERROR(VLOOKUP(A243,[1]RPV!A:I,8,0),"")</f>
        <v>0.26038499999999998</v>
      </c>
      <c r="K243" s="18" t="str">
        <f>HYPERLINK((CONCATENATE("http://maps.google.com?q=",SUBSTITUTE(VLOOKUP(A243,[1]RPV!A:I,9,0),",","."),",",SUBSTITUTE(VLOOKUP(A243,[1]RPV!A:I,8,0),",","."))),"ver en google map" )</f>
        <v>ver en google map</v>
      </c>
    </row>
    <row r="244" spans="1:11" x14ac:dyDescent="0.2">
      <c r="A244" s="16" t="s">
        <v>973</v>
      </c>
      <c r="B244" s="16" t="s">
        <v>972</v>
      </c>
      <c r="C244" s="16" t="s">
        <v>6741</v>
      </c>
      <c r="D244" s="16" t="s">
        <v>6742</v>
      </c>
      <c r="E244" s="16" t="s">
        <v>971</v>
      </c>
      <c r="F244" s="16" t="str">
        <f>VLOOKUP(A244,[1]RPV!A:J,5,0)</f>
        <v>HUESCA</v>
      </c>
      <c r="G244" s="16" t="s">
        <v>970</v>
      </c>
      <c r="H244" s="17" t="str">
        <f>VLOOKUP(Tabla_Consulta_desde_STAR2000[[#This Row],[CONCESIÓN]],[1]RPV!A:K,11,0)</f>
        <v>Si</v>
      </c>
      <c r="I244" s="17">
        <f>IFERROR(VLOOKUP(A244,[1]RPV!A:I,9,0),"")</f>
        <v>42.434851999999999</v>
      </c>
      <c r="J244" s="17">
        <f>IFERROR(VLOOKUP(A244,[1]RPV!A:I,8,0),"")</f>
        <v>-0.39705099999999999</v>
      </c>
      <c r="K244" s="18" t="str">
        <f>HYPERLINK((CONCATENATE("http://maps.google.com?q=",SUBSTITUTE(VLOOKUP(A244,[1]RPV!A:I,9,0),",","."),",",SUBSTITUTE(VLOOKUP(A244,[1]RPV!A:I,8,0),",","."))),"ver en google map" )</f>
        <v>ver en google map</v>
      </c>
    </row>
    <row r="245" spans="1:11" x14ac:dyDescent="0.2">
      <c r="A245" s="16" t="s">
        <v>950</v>
      </c>
      <c r="B245" s="16" t="s">
        <v>949</v>
      </c>
      <c r="C245" s="16" t="s">
        <v>6743</v>
      </c>
      <c r="D245" s="16" t="s">
        <v>6744</v>
      </c>
      <c r="E245" s="16" t="s">
        <v>948</v>
      </c>
      <c r="F245" s="16" t="str">
        <f>VLOOKUP(A245,[1]RPV!A:J,5,0)</f>
        <v>HUESCA</v>
      </c>
      <c r="G245" s="16" t="s">
        <v>947</v>
      </c>
      <c r="H245" s="17" t="str">
        <f>VLOOKUP(Tabla_Consulta_desde_STAR2000[[#This Row],[CONCESIÓN]],[1]RPV!A:K,11,0)</f>
        <v>No</v>
      </c>
      <c r="I245" s="17">
        <f>IFERROR(VLOOKUP(A245,[1]RPV!A:I,9,0),"")</f>
        <v>42.723115999999997</v>
      </c>
      <c r="J245" s="17">
        <f>IFERROR(VLOOKUP(A245,[1]RPV!A:I,8,0),"")</f>
        <v>-0.52462299999999995</v>
      </c>
      <c r="K245" s="18" t="str">
        <f>HYPERLINK((CONCATENATE("http://maps.google.com?q=",SUBSTITUTE(VLOOKUP(A245,[1]RPV!A:I,9,0),",","."),",",SUBSTITUTE(VLOOKUP(A245,[1]RPV!A:I,8,0),",","."))),"ver en google map" )</f>
        <v>ver en google map</v>
      </c>
    </row>
    <row r="246" spans="1:11" x14ac:dyDescent="0.2">
      <c r="A246" s="16" t="s">
        <v>6745</v>
      </c>
      <c r="B246" s="16" t="s">
        <v>6746</v>
      </c>
      <c r="C246" s="16" t="s">
        <v>6747</v>
      </c>
      <c r="D246" s="16" t="s">
        <v>930</v>
      </c>
      <c r="E246" s="16" t="s">
        <v>6748</v>
      </c>
      <c r="F246" s="16" t="str">
        <f>VLOOKUP(A246,[1]RPV!A:J,5,0)</f>
        <v>JAEN</v>
      </c>
      <c r="G246" s="16" t="s">
        <v>6749</v>
      </c>
      <c r="H246" s="17" t="str">
        <f>VLOOKUP(Tabla_Consulta_desde_STAR2000[[#This Row],[CONCESIÓN]],[1]RPV!A:K,11,0)</f>
        <v>No</v>
      </c>
      <c r="I246" s="17">
        <f>IFERROR(VLOOKUP(A246,[1]RPV!A:I,9,0),"")</f>
        <v>37.777999999999999</v>
      </c>
      <c r="J246" s="17">
        <f>IFERROR(VLOOKUP(A246,[1]RPV!A:I,8,0),"")</f>
        <v>-3.8113060000000001</v>
      </c>
      <c r="K246" s="18" t="str">
        <f>HYPERLINK((CONCATENATE("http://maps.google.com?q=",SUBSTITUTE(VLOOKUP(A246,[1]RPV!A:I,9,0),",","."),",",SUBSTITUTE(VLOOKUP(A246,[1]RPV!A:I,8,0),",","."))),"ver en google map" )</f>
        <v>ver en google map</v>
      </c>
    </row>
    <row r="247" spans="1:11" x14ac:dyDescent="0.2">
      <c r="A247" s="16" t="s">
        <v>938</v>
      </c>
      <c r="B247" s="16" t="s">
        <v>937</v>
      </c>
      <c r="C247" s="16" t="s">
        <v>6750</v>
      </c>
      <c r="D247" s="16" t="s">
        <v>930</v>
      </c>
      <c r="E247" s="16" t="s">
        <v>936</v>
      </c>
      <c r="F247" s="16" t="str">
        <f>VLOOKUP(A247,[1]RPV!A:J,5,0)</f>
        <v>JAEN</v>
      </c>
      <c r="G247" s="16" t="s">
        <v>935</v>
      </c>
      <c r="H247" s="17" t="str">
        <f>VLOOKUP(Tabla_Consulta_desde_STAR2000[[#This Row],[CONCESIÓN]],[1]RPV!A:K,11,0)</f>
        <v>Si</v>
      </c>
      <c r="I247" s="17">
        <f>IFERROR(VLOOKUP(A247,[1]RPV!A:I,9,0),"")</f>
        <v>37.824050999999997</v>
      </c>
      <c r="J247" s="17">
        <f>IFERROR(VLOOKUP(A247,[1]RPV!A:I,8,0),"")</f>
        <v>-3.7709160000000002</v>
      </c>
      <c r="K247" s="18" t="str">
        <f>HYPERLINK((CONCATENATE("http://maps.google.com?q=",SUBSTITUTE(VLOOKUP(A247,[1]RPV!A:I,9,0),",","."),",",SUBSTITUTE(VLOOKUP(A247,[1]RPV!A:I,8,0),",","."))),"ver en google map" )</f>
        <v>ver en google map</v>
      </c>
    </row>
    <row r="248" spans="1:11" x14ac:dyDescent="0.2">
      <c r="A248" s="16" t="s">
        <v>6751</v>
      </c>
      <c r="B248" s="16" t="s">
        <v>6752</v>
      </c>
      <c r="C248" s="16" t="s">
        <v>6753</v>
      </c>
      <c r="D248" s="16" t="s">
        <v>930</v>
      </c>
      <c r="E248" s="16" t="s">
        <v>6754</v>
      </c>
      <c r="F248" s="16" t="str">
        <f>VLOOKUP(A248,[1]RPV!A:J,5,0)</f>
        <v>JAEN</v>
      </c>
      <c r="G248" s="16" t="s">
        <v>6755</v>
      </c>
      <c r="H248" s="17" t="str">
        <f>VLOOKUP(Tabla_Consulta_desde_STAR2000[[#This Row],[CONCESIÓN]],[1]RPV!A:K,11,0)</f>
        <v>No</v>
      </c>
      <c r="I248" s="17">
        <f>IFERROR(VLOOKUP(A248,[1]RPV!A:I,9,0),"")</f>
        <v>37.799750000000003</v>
      </c>
      <c r="J248" s="17">
        <f>IFERROR(VLOOKUP(A248,[1]RPV!A:I,8,0),"")</f>
        <v>-3.790778</v>
      </c>
      <c r="K248" s="18" t="str">
        <f>HYPERLINK((CONCATENATE("http://maps.google.com?q=",SUBSTITUTE(VLOOKUP(A248,[1]RPV!A:I,9,0),",","."),",",SUBSTITUTE(VLOOKUP(A248,[1]RPV!A:I,8,0),",","."))),"ver en google map" )</f>
        <v>ver en google map</v>
      </c>
    </row>
    <row r="249" spans="1:11" x14ac:dyDescent="0.2">
      <c r="A249" s="16" t="s">
        <v>6756</v>
      </c>
      <c r="B249" s="16" t="s">
        <v>3245</v>
      </c>
      <c r="C249" s="16" t="s">
        <v>6757</v>
      </c>
      <c r="D249" s="16" t="s">
        <v>6758</v>
      </c>
      <c r="E249" s="16" t="s">
        <v>6759</v>
      </c>
      <c r="F249" s="16" t="str">
        <f>VLOOKUP(A249,[1]RPV!A:J,5,0)</f>
        <v>JAEN</v>
      </c>
      <c r="G249" s="16" t="s">
        <v>6760</v>
      </c>
      <c r="H249" s="17" t="str">
        <f>VLOOKUP(Tabla_Consulta_desde_STAR2000[[#This Row],[CONCESIÓN]],[1]RPV!A:K,11,0)</f>
        <v>Si</v>
      </c>
      <c r="I249" s="17">
        <f>IFERROR(VLOOKUP(A249,[1]RPV!A:I,9,0),"")</f>
        <v>37.773916999999997</v>
      </c>
      <c r="J249" s="17">
        <f>IFERROR(VLOOKUP(A249,[1]RPV!A:I,8,0),"")</f>
        <v>-3.8993609999999999</v>
      </c>
      <c r="K249" s="18" t="str">
        <f>HYPERLINK((CONCATENATE("http://maps.google.com?q=",SUBSTITUTE(VLOOKUP(A249,[1]RPV!A:I,9,0),",","."),",",SUBSTITUTE(VLOOKUP(A249,[1]RPV!A:I,8,0),",","."))),"ver en google map" )</f>
        <v>ver en google map</v>
      </c>
    </row>
    <row r="250" spans="1:11" x14ac:dyDescent="0.2">
      <c r="A250" s="16" t="s">
        <v>4640</v>
      </c>
      <c r="B250" s="16" t="s">
        <v>4639</v>
      </c>
      <c r="C250" s="16" t="s">
        <v>6761</v>
      </c>
      <c r="D250" s="16" t="s">
        <v>4632</v>
      </c>
      <c r="E250" s="16" t="s">
        <v>940</v>
      </c>
      <c r="F250" s="16" t="str">
        <f>VLOOKUP(A250,[1]RPV!A:J,5,0)</f>
        <v>JAEN</v>
      </c>
      <c r="G250" s="16" t="s">
        <v>4638</v>
      </c>
      <c r="H250" s="17" t="str">
        <f>VLOOKUP(Tabla_Consulta_desde_STAR2000[[#This Row],[CONCESIÓN]],[1]RPV!A:K,11,0)</f>
        <v>No</v>
      </c>
      <c r="I250" s="17">
        <f>IFERROR(VLOOKUP(A250,[1]RPV!A:I,9,0),"")</f>
        <v>38.125816999999998</v>
      </c>
      <c r="J250" s="17">
        <f>IFERROR(VLOOKUP(A250,[1]RPV!A:I,8,0),"")</f>
        <v>-3.754813</v>
      </c>
      <c r="K250" s="18" t="str">
        <f>HYPERLINK((CONCATENATE("http://maps.google.com?q=",SUBSTITUTE(VLOOKUP(A250,[1]RPV!A:I,9,0),",","."),",",SUBSTITUTE(VLOOKUP(A250,[1]RPV!A:I,8,0),",","."))),"ver en google map" )</f>
        <v>ver en google map</v>
      </c>
    </row>
    <row r="251" spans="1:11" x14ac:dyDescent="0.2">
      <c r="A251" s="16" t="s">
        <v>943</v>
      </c>
      <c r="B251" s="16" t="s">
        <v>942</v>
      </c>
      <c r="C251" s="16" t="s">
        <v>6762</v>
      </c>
      <c r="D251" s="16" t="s">
        <v>941</v>
      </c>
      <c r="E251" s="16" t="s">
        <v>940</v>
      </c>
      <c r="F251" s="16" t="str">
        <f>VLOOKUP(A251,[1]RPV!A:J,5,0)</f>
        <v>JAEN</v>
      </c>
      <c r="G251" s="16" t="s">
        <v>939</v>
      </c>
      <c r="H251" s="17" t="str">
        <f>VLOOKUP(Tabla_Consulta_desde_STAR2000[[#This Row],[CONCESIÓN]],[1]RPV!A:K,11,0)</f>
        <v>Si</v>
      </c>
      <c r="I251" s="17">
        <f>IFERROR(VLOOKUP(A251,[1]RPV!A:I,9,0),"")</f>
        <v>38.104371999999998</v>
      </c>
      <c r="J251" s="17">
        <f>IFERROR(VLOOKUP(A251,[1]RPV!A:I,8,0),"")</f>
        <v>-3.6476579999999998</v>
      </c>
      <c r="K251" s="18" t="str">
        <f>HYPERLINK((CONCATENATE("http://maps.google.com?q=",SUBSTITUTE(VLOOKUP(A251,[1]RPV!A:I,9,0),",","."),",",SUBSTITUTE(VLOOKUP(A251,[1]RPV!A:I,8,0),",","."))),"ver en google map" )</f>
        <v>ver en google map</v>
      </c>
    </row>
    <row r="252" spans="1:11" x14ac:dyDescent="0.2">
      <c r="A252" s="16" t="s">
        <v>4634</v>
      </c>
      <c r="B252" s="16" t="s">
        <v>4633</v>
      </c>
      <c r="C252" s="16" t="s">
        <v>6763</v>
      </c>
      <c r="D252" s="16" t="s">
        <v>4632</v>
      </c>
      <c r="E252" s="16" t="s">
        <v>4631</v>
      </c>
      <c r="F252" s="16" t="str">
        <f>VLOOKUP(A252,[1]RPV!A:J,5,0)</f>
        <v>JAEN</v>
      </c>
      <c r="G252" s="16" t="s">
        <v>4630</v>
      </c>
      <c r="H252" s="17" t="str">
        <f>VLOOKUP(Tabla_Consulta_desde_STAR2000[[#This Row],[CONCESIÓN]],[1]RPV!A:K,11,0)</f>
        <v>No</v>
      </c>
      <c r="I252" s="17">
        <f>IFERROR(VLOOKUP(A252,[1]RPV!A:I,9,0),"")</f>
        <v>38.098545000000001</v>
      </c>
      <c r="J252" s="17">
        <f>IFERROR(VLOOKUP(A252,[1]RPV!A:I,8,0),"")</f>
        <v>-3.7659690000000001</v>
      </c>
      <c r="K252" s="18" t="str">
        <f>HYPERLINK((CONCATENATE("http://maps.google.com?q=",SUBSTITUTE(VLOOKUP(A252,[1]RPV!A:I,9,0),",","."),",",SUBSTITUTE(VLOOKUP(A252,[1]RPV!A:I,8,0),",","."))),"ver en google map" )</f>
        <v>ver en google map</v>
      </c>
    </row>
    <row r="253" spans="1:11" x14ac:dyDescent="0.2">
      <c r="A253" s="16" t="s">
        <v>934</v>
      </c>
      <c r="B253" s="16" t="s">
        <v>933</v>
      </c>
      <c r="C253" s="16" t="s">
        <v>6764</v>
      </c>
      <c r="D253" s="16" t="s">
        <v>932</v>
      </c>
      <c r="E253" s="16" t="s">
        <v>931</v>
      </c>
      <c r="F253" s="16" t="str">
        <f>VLOOKUP(A253,[1]RPV!A:J,5,0)</f>
        <v>JAEN</v>
      </c>
      <c r="G253" s="16" t="s">
        <v>929</v>
      </c>
      <c r="H253" s="17" t="str">
        <f>VLOOKUP(Tabla_Consulta_desde_STAR2000[[#This Row],[CONCESIÓN]],[1]RPV!A:K,11,0)</f>
        <v>No</v>
      </c>
      <c r="I253" s="17">
        <f>IFERROR(VLOOKUP(A253,[1]RPV!A:I,9,0),"")</f>
        <v>38.043666999999999</v>
      </c>
      <c r="J253" s="17">
        <f>IFERROR(VLOOKUP(A253,[1]RPV!A:I,8,0),"")</f>
        <v>-3.9848889999999999</v>
      </c>
      <c r="K253" s="18" t="str">
        <f>HYPERLINK((CONCATENATE("http://maps.google.com?q=",SUBSTITUTE(VLOOKUP(A253,[1]RPV!A:I,9,0),",","."),",",SUBSTITUTE(VLOOKUP(A253,[1]RPV!A:I,8,0),",","."))),"ver en google map" )</f>
        <v>ver en google map</v>
      </c>
    </row>
    <row r="254" spans="1:11" x14ac:dyDescent="0.2">
      <c r="A254" s="16" t="s">
        <v>915</v>
      </c>
      <c r="B254" s="16" t="s">
        <v>914</v>
      </c>
      <c r="C254" s="16" t="s">
        <v>6765</v>
      </c>
      <c r="D254" s="16" t="s">
        <v>6766</v>
      </c>
      <c r="E254" s="16" t="s">
        <v>913</v>
      </c>
      <c r="F254" s="16" t="str">
        <f>VLOOKUP(A254,[1]RPV!A:J,5,0)</f>
        <v>LA CORUÑA</v>
      </c>
      <c r="G254" s="16" t="s">
        <v>876</v>
      </c>
      <c r="H254" s="17" t="str">
        <f>VLOOKUP(Tabla_Consulta_desde_STAR2000[[#This Row],[CONCESIÓN]],[1]RPV!A:K,11,0)</f>
        <v>No</v>
      </c>
      <c r="I254" s="17">
        <f>IFERROR(VLOOKUP(A254,[1]RPV!A:I,9,0),"")</f>
        <v>43.365389</v>
      </c>
      <c r="J254" s="17">
        <f>IFERROR(VLOOKUP(A254,[1]RPV!A:I,8,0),"")</f>
        <v>-8.4037500000000005</v>
      </c>
      <c r="K254" s="18" t="str">
        <f>HYPERLINK((CONCATENATE("http://maps.google.com?q=",SUBSTITUTE(VLOOKUP(A254,[1]RPV!A:I,9,0),",","."),",",SUBSTITUTE(VLOOKUP(A254,[1]RPV!A:I,8,0),",","."))),"ver en google map" )</f>
        <v>ver en google map</v>
      </c>
    </row>
    <row r="255" spans="1:11" x14ac:dyDescent="0.2">
      <c r="A255" s="16" t="s">
        <v>4621</v>
      </c>
      <c r="B255" s="16" t="s">
        <v>4620</v>
      </c>
      <c r="C255" s="16" t="s">
        <v>6767</v>
      </c>
      <c r="D255" s="16" t="s">
        <v>890</v>
      </c>
      <c r="E255" s="16" t="s">
        <v>4619</v>
      </c>
      <c r="F255" s="16" t="str">
        <f>VLOOKUP(A255,[1]RPV!A:J,5,0)</f>
        <v>LA CORUÑA</v>
      </c>
      <c r="G255" s="16" t="s">
        <v>4618</v>
      </c>
      <c r="H255" s="17" t="str">
        <f>VLOOKUP(Tabla_Consulta_desde_STAR2000[[#This Row],[CONCESIÓN]],[1]RPV!A:K,11,0)</f>
        <v>No</v>
      </c>
      <c r="I255" s="17">
        <f>IFERROR(VLOOKUP(A255,[1]RPV!A:I,9,0),"")</f>
        <v>43.489083000000001</v>
      </c>
      <c r="J255" s="17">
        <f>IFERROR(VLOOKUP(A255,[1]RPV!A:I,8,0),"")</f>
        <v>-8.1998250000000006</v>
      </c>
      <c r="K255" s="18" t="str">
        <f>HYPERLINK((CONCATENATE("http://maps.google.com?q=",SUBSTITUTE(VLOOKUP(A255,[1]RPV!A:I,9,0),",","."),",",SUBSTITUTE(VLOOKUP(A255,[1]RPV!A:I,8,0),",","."))),"ver en google map" )</f>
        <v>ver en google map</v>
      </c>
    </row>
    <row r="256" spans="1:11" x14ac:dyDescent="0.2">
      <c r="A256" s="16" t="s">
        <v>875</v>
      </c>
      <c r="B256" s="16" t="s">
        <v>874</v>
      </c>
      <c r="C256" s="16" t="s">
        <v>6768</v>
      </c>
      <c r="D256" s="16" t="s">
        <v>873</v>
      </c>
      <c r="E256" s="16" t="s">
        <v>872</v>
      </c>
      <c r="F256" s="16" t="str">
        <f>VLOOKUP(A256,[1]RPV!A:J,5,0)</f>
        <v>LA CORUÑA</v>
      </c>
      <c r="G256" s="16" t="s">
        <v>871</v>
      </c>
      <c r="H256" s="17" t="str">
        <f>VLOOKUP(Tabla_Consulta_desde_STAR2000[[#This Row],[CONCESIÓN]],[1]RPV!A:K,11,0)</f>
        <v>No</v>
      </c>
      <c r="I256" s="17">
        <f>IFERROR(VLOOKUP(A256,[1]RPV!A:I,9,0),"")</f>
        <v>43.204002000000003</v>
      </c>
      <c r="J256" s="17">
        <f>IFERROR(VLOOKUP(A256,[1]RPV!A:I,8,0),"")</f>
        <v>-8.6856369999999998</v>
      </c>
      <c r="K256" s="18" t="str">
        <f>HYPERLINK((CONCATENATE("http://maps.google.com?q=",SUBSTITUTE(VLOOKUP(A256,[1]RPV!A:I,9,0),",","."),",",SUBSTITUTE(VLOOKUP(A256,[1]RPV!A:I,8,0),",","."))),"ver en google map" )</f>
        <v>ver en google map</v>
      </c>
    </row>
    <row r="257" spans="1:11" x14ac:dyDescent="0.2">
      <c r="A257" s="16" t="s">
        <v>4613</v>
      </c>
      <c r="B257" s="16" t="s">
        <v>4612</v>
      </c>
      <c r="C257" s="16" t="s">
        <v>6769</v>
      </c>
      <c r="D257" s="16" t="s">
        <v>6770</v>
      </c>
      <c r="E257" s="16" t="s">
        <v>715</v>
      </c>
      <c r="F257" s="16" t="str">
        <f>VLOOKUP(A257,[1]RPV!A:J,5,0)</f>
        <v>LA CORUÑA</v>
      </c>
      <c r="G257" s="16" t="s">
        <v>4611</v>
      </c>
      <c r="H257" s="17" t="str">
        <f>VLOOKUP(Tabla_Consulta_desde_STAR2000[[#This Row],[CONCESIÓN]],[1]RPV!A:K,11,0)</f>
        <v>Si</v>
      </c>
      <c r="I257" s="17">
        <f>IFERROR(VLOOKUP(A257,[1]RPV!A:I,9,0),"")</f>
        <v>43.168939999999999</v>
      </c>
      <c r="J257" s="17">
        <f>IFERROR(VLOOKUP(A257,[1]RPV!A:I,8,0),"")</f>
        <v>-8.6852049999999998</v>
      </c>
      <c r="K257" s="18" t="str">
        <f>HYPERLINK((CONCATENATE("http://maps.google.com?q=",SUBSTITUTE(VLOOKUP(A257,[1]RPV!A:I,9,0),",","."),",",SUBSTITUTE(VLOOKUP(A257,[1]RPV!A:I,8,0),",","."))),"ver en google map" )</f>
        <v>ver en google map</v>
      </c>
    </row>
    <row r="258" spans="1:11" x14ac:dyDescent="0.2">
      <c r="A258" s="16" t="s">
        <v>6771</v>
      </c>
      <c r="B258" s="16" t="s">
        <v>6772</v>
      </c>
      <c r="C258" s="16" t="s">
        <v>6773</v>
      </c>
      <c r="D258" s="16" t="s">
        <v>6774</v>
      </c>
      <c r="E258" s="16" t="s">
        <v>6775</v>
      </c>
      <c r="F258" s="16" t="str">
        <f>VLOOKUP(A258,[1]RPV!A:J,5,0)</f>
        <v>LA CORUÑA</v>
      </c>
      <c r="G258" s="16" t="s">
        <v>6776</v>
      </c>
      <c r="H258" s="17" t="str">
        <f>VLOOKUP(Tabla_Consulta_desde_STAR2000[[#This Row],[CONCESIÓN]],[1]RPV!A:K,11,0)</f>
        <v>No</v>
      </c>
      <c r="I258" s="17">
        <f>IFERROR(VLOOKUP(A258,[1]RPV!A:I,9,0),"")</f>
        <v>43.250472000000002</v>
      </c>
      <c r="J258" s="17">
        <f>IFERROR(VLOOKUP(A258,[1]RPV!A:I,8,0),"")</f>
        <v>-8.614528</v>
      </c>
      <c r="K258" s="18" t="str">
        <f>HYPERLINK((CONCATENATE("http://maps.google.com?q=",SUBSTITUTE(VLOOKUP(A258,[1]RPV!A:I,9,0),",","."),",",SUBSTITUTE(VLOOKUP(A258,[1]RPV!A:I,8,0),",","."))),"ver en google map" )</f>
        <v>ver en google map</v>
      </c>
    </row>
    <row r="259" spans="1:11" x14ac:dyDescent="0.2">
      <c r="A259" s="16" t="s">
        <v>924</v>
      </c>
      <c r="B259" s="16" t="s">
        <v>923</v>
      </c>
      <c r="C259" s="16" t="s">
        <v>6777</v>
      </c>
      <c r="D259" s="16" t="s">
        <v>6778</v>
      </c>
      <c r="E259" s="16" t="s">
        <v>922</v>
      </c>
      <c r="F259" s="16" t="str">
        <f>VLOOKUP(A259,[1]RPV!A:J,5,0)</f>
        <v>LA CORUÑA</v>
      </c>
      <c r="G259" s="16" t="s">
        <v>921</v>
      </c>
      <c r="H259" s="17" t="str">
        <f>VLOOKUP(Tabla_Consulta_desde_STAR2000[[#This Row],[CONCESIÓN]],[1]RPV!A:K,11,0)</f>
        <v>Si</v>
      </c>
      <c r="I259" s="17">
        <f>IFERROR(VLOOKUP(A259,[1]RPV!A:I,9,0),"")</f>
        <v>43.315240000000003</v>
      </c>
      <c r="J259" s="17">
        <f>IFERROR(VLOOKUP(A259,[1]RPV!A:I,8,0),"")</f>
        <v>-8.2878939999999997</v>
      </c>
      <c r="K259" s="18" t="str">
        <f>HYPERLINK((CONCATENATE("http://maps.google.com?q=",SUBSTITUTE(VLOOKUP(A259,[1]RPV!A:I,9,0),",","."),",",SUBSTITUTE(VLOOKUP(A259,[1]RPV!A:I,8,0),",","."))),"ver en google map" )</f>
        <v>ver en google map</v>
      </c>
    </row>
    <row r="260" spans="1:11" x14ac:dyDescent="0.2">
      <c r="A260" s="16" t="s">
        <v>907</v>
      </c>
      <c r="B260" s="16" t="s">
        <v>906</v>
      </c>
      <c r="C260" s="16" t="s">
        <v>6779</v>
      </c>
      <c r="D260" s="16" t="s">
        <v>868</v>
      </c>
      <c r="E260" s="16" t="s">
        <v>867</v>
      </c>
      <c r="F260" s="16" t="str">
        <f>VLOOKUP(A260,[1]RPV!A:J,5,0)</f>
        <v>LA CORUÑA</v>
      </c>
      <c r="G260" s="16" t="s">
        <v>905</v>
      </c>
      <c r="H260" s="17" t="str">
        <f>VLOOKUP(Tabla_Consulta_desde_STAR2000[[#This Row],[CONCESIÓN]],[1]RPV!A:K,11,0)</f>
        <v>No</v>
      </c>
      <c r="I260" s="17">
        <f>IFERROR(VLOOKUP(A260,[1]RPV!A:I,9,0),"")</f>
        <v>43.331392000000001</v>
      </c>
      <c r="J260" s="17">
        <f>IFERROR(VLOOKUP(A260,[1]RPV!A:I,8,0),"")</f>
        <v>-8.3260579999999997</v>
      </c>
      <c r="K260" s="18" t="str">
        <f>HYPERLINK((CONCATENATE("http://maps.google.com?q=",SUBSTITUTE(VLOOKUP(A260,[1]RPV!A:I,9,0),",","."),",",SUBSTITUTE(VLOOKUP(A260,[1]RPV!A:I,8,0),",","."))),"ver en google map" )</f>
        <v>ver en google map</v>
      </c>
    </row>
    <row r="261" spans="1:11" x14ac:dyDescent="0.2">
      <c r="A261" s="16" t="s">
        <v>870</v>
      </c>
      <c r="B261" s="16" t="s">
        <v>869</v>
      </c>
      <c r="C261" s="16" t="s">
        <v>6780</v>
      </c>
      <c r="D261" s="16" t="s">
        <v>868</v>
      </c>
      <c r="E261" s="16" t="s">
        <v>867</v>
      </c>
      <c r="F261" s="16" t="str">
        <f>VLOOKUP(A261,[1]RPV!A:J,5,0)</f>
        <v>LA CORUÑA</v>
      </c>
      <c r="G261" s="16" t="s">
        <v>865</v>
      </c>
      <c r="H261" s="17" t="str">
        <f>VLOOKUP(Tabla_Consulta_desde_STAR2000[[#This Row],[CONCESIÓN]],[1]RPV!A:K,11,0)</f>
        <v>No</v>
      </c>
      <c r="I261" s="17">
        <f>IFERROR(VLOOKUP(A261,[1]RPV!A:I,9,0),"")</f>
        <v>43.323675999999999</v>
      </c>
      <c r="J261" s="17">
        <f>IFERROR(VLOOKUP(A261,[1]RPV!A:I,8,0),"")</f>
        <v>-8.3388589999999994</v>
      </c>
      <c r="K261" s="18" t="str">
        <f>HYPERLINK((CONCATENATE("http://maps.google.com?q=",SUBSTITUTE(VLOOKUP(A261,[1]RPV!A:I,9,0),",","."),",",SUBSTITUTE(VLOOKUP(A261,[1]RPV!A:I,8,0),",","."))),"ver en google map" )</f>
        <v>ver en google map</v>
      </c>
    </row>
    <row r="262" spans="1:11" x14ac:dyDescent="0.2">
      <c r="A262" s="16" t="s">
        <v>920</v>
      </c>
      <c r="B262" s="16" t="s">
        <v>919</v>
      </c>
      <c r="C262" s="16" t="s">
        <v>6781</v>
      </c>
      <c r="D262" s="16" t="s">
        <v>6782</v>
      </c>
      <c r="E262" s="16" t="s">
        <v>917</v>
      </c>
      <c r="F262" s="16" t="str">
        <f>VLOOKUP(A262,[1]RPV!A:J,5,0)</f>
        <v>LA CORUÑA</v>
      </c>
      <c r="G262" s="16" t="s">
        <v>916</v>
      </c>
      <c r="H262" s="17" t="str">
        <f>VLOOKUP(Tabla_Consulta_desde_STAR2000[[#This Row],[CONCESIÓN]],[1]RPV!A:K,11,0)</f>
        <v>Si</v>
      </c>
      <c r="I262" s="17">
        <f>IFERROR(VLOOKUP(A262,[1]RPV!A:I,9,0),"")</f>
        <v>43.155709999999999</v>
      </c>
      <c r="J262" s="17">
        <f>IFERROR(VLOOKUP(A262,[1]RPV!A:I,8,0),"")</f>
        <v>-8.5664110000000004</v>
      </c>
      <c r="K262" s="18" t="str">
        <f>HYPERLINK((CONCATENATE("http://maps.google.com?q=",SUBSTITUTE(VLOOKUP(A262,[1]RPV!A:I,9,0),",","."),",",SUBSTITUTE(VLOOKUP(A262,[1]RPV!A:I,8,0),",","."))),"ver en google map" )</f>
        <v>ver en google map</v>
      </c>
    </row>
    <row r="263" spans="1:11" x14ac:dyDescent="0.2">
      <c r="A263" s="16" t="s">
        <v>4596</v>
      </c>
      <c r="B263" s="16" t="s">
        <v>4595</v>
      </c>
      <c r="C263" s="16" t="s">
        <v>6783</v>
      </c>
      <c r="D263" s="16" t="s">
        <v>4594</v>
      </c>
      <c r="E263" s="16" t="s">
        <v>4593</v>
      </c>
      <c r="F263" s="16" t="str">
        <f>VLOOKUP(A263,[1]RPV!A:J,5,0)</f>
        <v>LA CORUÑA</v>
      </c>
      <c r="G263" s="16" t="s">
        <v>4592</v>
      </c>
      <c r="H263" s="17" t="str">
        <f>VLOOKUP(Tabla_Consulta_desde_STAR2000[[#This Row],[CONCESIÓN]],[1]RPV!A:K,11,0)</f>
        <v>No</v>
      </c>
      <c r="I263" s="17">
        <f>IFERROR(VLOOKUP(A263,[1]RPV!A:I,9,0),"")</f>
        <v>42.787495</v>
      </c>
      <c r="J263" s="17">
        <f>IFERROR(VLOOKUP(A263,[1]RPV!A:I,8,0),"")</f>
        <v>-8.8803769999999993</v>
      </c>
      <c r="K263" s="18" t="str">
        <f>HYPERLINK((CONCATENATE("http://maps.google.com?q=",SUBSTITUTE(VLOOKUP(A263,[1]RPV!A:I,9,0),",","."),",",SUBSTITUTE(VLOOKUP(A263,[1]RPV!A:I,8,0),",","."))),"ver en google map" )</f>
        <v>ver en google map</v>
      </c>
    </row>
    <row r="264" spans="1:11" x14ac:dyDescent="0.2">
      <c r="A264" s="16" t="s">
        <v>904</v>
      </c>
      <c r="B264" s="16" t="s">
        <v>903</v>
      </c>
      <c r="C264" s="16" t="s">
        <v>6784</v>
      </c>
      <c r="D264" s="16" t="s">
        <v>6785</v>
      </c>
      <c r="E264" s="16" t="s">
        <v>902</v>
      </c>
      <c r="F264" s="16" t="str">
        <f>VLOOKUP(A264,[1]RPV!A:J,5,0)</f>
        <v>LA CORUÑA</v>
      </c>
      <c r="G264" s="16" t="s">
        <v>901</v>
      </c>
      <c r="H264" s="17" t="str">
        <f>VLOOKUP(Tabla_Consulta_desde_STAR2000[[#This Row],[CONCESIÓN]],[1]RPV!A:K,11,0)</f>
        <v>Si</v>
      </c>
      <c r="I264" s="17">
        <f>IFERROR(VLOOKUP(A264,[1]RPV!A:I,9,0),"")</f>
        <v>43.226444000000001</v>
      </c>
      <c r="J264" s="17">
        <f>IFERROR(VLOOKUP(A264,[1]RPV!A:I,8,0),"")</f>
        <v>-8.1915829999999996</v>
      </c>
      <c r="K264" s="18" t="str">
        <f>HYPERLINK((CONCATENATE("http://maps.google.com?q=",SUBSTITUTE(VLOOKUP(A264,[1]RPV!A:I,9,0),",","."),",",SUBSTITUTE(VLOOKUP(A264,[1]RPV!A:I,8,0),",","."))),"ver en google map" )</f>
        <v>ver en google map</v>
      </c>
    </row>
    <row r="265" spans="1:11" x14ac:dyDescent="0.2">
      <c r="A265" s="16" t="s">
        <v>892</v>
      </c>
      <c r="B265" s="16" t="s">
        <v>891</v>
      </c>
      <c r="C265" s="16" t="s">
        <v>6786</v>
      </c>
      <c r="D265" s="16" t="s">
        <v>890</v>
      </c>
      <c r="E265" s="16" t="s">
        <v>889</v>
      </c>
      <c r="F265" s="16" t="str">
        <f>VLOOKUP(A265,[1]RPV!A:J,5,0)</f>
        <v>LA CORUÑA</v>
      </c>
      <c r="G265" s="16" t="s">
        <v>888</v>
      </c>
      <c r="H265" s="17" t="str">
        <f>VLOOKUP(Tabla_Consulta_desde_STAR2000[[#This Row],[CONCESIÓN]],[1]RPV!A:K,11,0)</f>
        <v>No</v>
      </c>
      <c r="I265" s="17">
        <f>IFERROR(VLOOKUP(A265,[1]RPV!A:I,9,0),"")</f>
        <v>43.534250999999998</v>
      </c>
      <c r="J265" s="17">
        <f>IFERROR(VLOOKUP(A265,[1]RPV!A:I,8,0),"")</f>
        <v>-8.2159200000000006</v>
      </c>
      <c r="K265" s="18" t="str">
        <f>HYPERLINK((CONCATENATE("http://maps.google.com?q=",SUBSTITUTE(VLOOKUP(A265,[1]RPV!A:I,9,0),",","."),",",SUBSTITUTE(VLOOKUP(A265,[1]RPV!A:I,8,0),",","."))),"ver en google map" )</f>
        <v>ver en google map</v>
      </c>
    </row>
    <row r="266" spans="1:11" x14ac:dyDescent="0.2">
      <c r="A266" s="16" t="s">
        <v>4561</v>
      </c>
      <c r="B266" s="16" t="s">
        <v>4560</v>
      </c>
      <c r="C266" s="16" t="s">
        <v>6787</v>
      </c>
      <c r="D266" s="16" t="s">
        <v>4559</v>
      </c>
      <c r="E266" s="16" t="s">
        <v>4558</v>
      </c>
      <c r="F266" s="16" t="str">
        <f>VLOOKUP(A266,[1]RPV!A:J,5,0)</f>
        <v>LA CORUÑA</v>
      </c>
      <c r="G266" s="16" t="s">
        <v>4557</v>
      </c>
      <c r="H266" s="17" t="str">
        <f>VLOOKUP(Tabla_Consulta_desde_STAR2000[[#This Row],[CONCESIÓN]],[1]RPV!A:K,11,0)</f>
        <v>No</v>
      </c>
      <c r="I266" s="17">
        <f>IFERROR(VLOOKUP(A266,[1]RPV!A:I,9,0),"")</f>
        <v>43.306944000000001</v>
      </c>
      <c r="J266" s="17">
        <f>IFERROR(VLOOKUP(A266,[1]RPV!A:I,8,0),"")</f>
        <v>-8.3539440000000003</v>
      </c>
      <c r="K266" s="18" t="str">
        <f>HYPERLINK((CONCATENATE("http://maps.google.com?q=",SUBSTITUTE(VLOOKUP(A266,[1]RPV!A:I,9,0),",","."),",",SUBSTITUTE(VLOOKUP(A266,[1]RPV!A:I,8,0),",","."))),"ver en google map" )</f>
        <v>ver en google map</v>
      </c>
    </row>
    <row r="267" spans="1:11" x14ac:dyDescent="0.2">
      <c r="A267" s="16" t="s">
        <v>912</v>
      </c>
      <c r="B267" s="16" t="s">
        <v>911</v>
      </c>
      <c r="C267" s="16" t="s">
        <v>6788</v>
      </c>
      <c r="D267" s="16" t="s">
        <v>910</v>
      </c>
      <c r="E267" s="16" t="s">
        <v>909</v>
      </c>
      <c r="F267" s="16" t="str">
        <f>VLOOKUP(A267,[1]RPV!A:J,5,0)</f>
        <v>LA CORUÑA</v>
      </c>
      <c r="G267" s="16" t="s">
        <v>908</v>
      </c>
      <c r="H267" s="17" t="str">
        <f>VLOOKUP(Tabla_Consulta_desde_STAR2000[[#This Row],[CONCESIÓN]],[1]RPV!A:K,11,0)</f>
        <v>Si</v>
      </c>
      <c r="I267" s="17">
        <f>IFERROR(VLOOKUP(A267,[1]RPV!A:I,9,0),"")</f>
        <v>43.010638</v>
      </c>
      <c r="J267" s="17">
        <f>IFERROR(VLOOKUP(A267,[1]RPV!A:I,8,0),"")</f>
        <v>-8.4308859999999992</v>
      </c>
      <c r="K267" s="18" t="str">
        <f>HYPERLINK((CONCATENATE("http://maps.google.com?q=",SUBSTITUTE(VLOOKUP(A267,[1]RPV!A:I,9,0),",","."),",",SUBSTITUTE(VLOOKUP(A267,[1]RPV!A:I,8,0),",","."))),"ver en google map" )</f>
        <v>ver en google map</v>
      </c>
    </row>
    <row r="268" spans="1:11" x14ac:dyDescent="0.2">
      <c r="A268" s="16" t="s">
        <v>6789</v>
      </c>
      <c r="B268" s="16" t="s">
        <v>6790</v>
      </c>
      <c r="C268" s="16" t="s">
        <v>6791</v>
      </c>
      <c r="D268" s="16" t="s">
        <v>6792</v>
      </c>
      <c r="E268" s="16" t="s">
        <v>6793</v>
      </c>
      <c r="F268" s="16" t="str">
        <f>VLOOKUP(A268,[1]RPV!A:J,5,0)</f>
        <v>LA CORUÑA</v>
      </c>
      <c r="G268" s="16" t="s">
        <v>83</v>
      </c>
      <c r="H268" s="17" t="str">
        <f>VLOOKUP(Tabla_Consulta_desde_STAR2000[[#This Row],[CONCESIÓN]],[1]RPV!A:K,11,0)</f>
        <v>No</v>
      </c>
      <c r="I268" s="17">
        <f>IFERROR(VLOOKUP(A268,[1]RPV!A:I,9,0),"")</f>
        <v>43.099639000000003</v>
      </c>
      <c r="J268" s="17">
        <f>IFERROR(VLOOKUP(A268,[1]RPV!A:I,8,0),"")</f>
        <v>-8.3491389999999992</v>
      </c>
      <c r="K268" s="18" t="str">
        <f>HYPERLINK((CONCATENATE("http://maps.google.com?q=",SUBSTITUTE(VLOOKUP(A268,[1]RPV!A:I,9,0),",","."),",",SUBSTITUTE(VLOOKUP(A268,[1]RPV!A:I,8,0),",","."))),"ver en google map" )</f>
        <v>ver en google map</v>
      </c>
    </row>
    <row r="269" spans="1:11" x14ac:dyDescent="0.2">
      <c r="A269" s="16" t="s">
        <v>6794</v>
      </c>
      <c r="B269" s="16" t="s">
        <v>6795</v>
      </c>
      <c r="C269" s="16" t="s">
        <v>6796</v>
      </c>
      <c r="D269" s="16" t="s">
        <v>6792</v>
      </c>
      <c r="E269" s="16" t="s">
        <v>6793</v>
      </c>
      <c r="F269" s="16" t="str">
        <f>VLOOKUP(A269,[1]RPV!A:J,5,0)</f>
        <v>LA CORUÑA</v>
      </c>
      <c r="G269" s="16" t="s">
        <v>6797</v>
      </c>
      <c r="H269" s="17" t="str">
        <f>VLOOKUP(Tabla_Consulta_desde_STAR2000[[#This Row],[CONCESIÓN]],[1]RPV!A:K,11,0)</f>
        <v>No</v>
      </c>
      <c r="I269" s="17">
        <f>IFERROR(VLOOKUP(A269,[1]RPV!A:I,9,0),"")</f>
        <v>43.097721999999997</v>
      </c>
      <c r="J269" s="17">
        <f>IFERROR(VLOOKUP(A269,[1]RPV!A:I,8,0),"")</f>
        <v>-8.3516110000000001</v>
      </c>
      <c r="K269" s="18" t="str">
        <f>HYPERLINK((CONCATENATE("http://maps.google.com?q=",SUBSTITUTE(VLOOKUP(A269,[1]RPV!A:I,9,0),",","."),",",SUBSTITUTE(VLOOKUP(A269,[1]RPV!A:I,8,0),",","."))),"ver en google map" )</f>
        <v>ver en google map</v>
      </c>
    </row>
    <row r="270" spans="1:11" x14ac:dyDescent="0.2">
      <c r="A270" s="16" t="s">
        <v>900</v>
      </c>
      <c r="B270" s="16" t="s">
        <v>899</v>
      </c>
      <c r="C270" s="16" t="s">
        <v>6798</v>
      </c>
      <c r="D270" s="16" t="s">
        <v>898</v>
      </c>
      <c r="E270" s="16" t="s">
        <v>897</v>
      </c>
      <c r="F270" s="16" t="str">
        <f>VLOOKUP(A270,[1]RPV!A:J,5,0)</f>
        <v>LA CORUÑA</v>
      </c>
      <c r="G270" s="16" t="s">
        <v>876</v>
      </c>
      <c r="H270" s="17" t="str">
        <f>VLOOKUP(Tabla_Consulta_desde_STAR2000[[#This Row],[CONCESIÓN]],[1]RPV!A:K,11,0)</f>
        <v>Si</v>
      </c>
      <c r="I270" s="17">
        <f>IFERROR(VLOOKUP(A270,[1]RPV!A:I,9,0),"")</f>
        <v>43.027281000000002</v>
      </c>
      <c r="J270" s="17">
        <f>IFERROR(VLOOKUP(A270,[1]RPV!A:I,8,0),"")</f>
        <v>-8.8176670000000001</v>
      </c>
      <c r="K270" s="18" t="str">
        <f>HYPERLINK((CONCATENATE("http://maps.google.com?q=",SUBSTITUTE(VLOOKUP(A270,[1]RPV!A:I,9,0),",","."),",",SUBSTITUTE(VLOOKUP(A270,[1]RPV!A:I,8,0),",","."))),"ver en google map" )</f>
        <v>ver en google map</v>
      </c>
    </row>
    <row r="271" spans="1:11" x14ac:dyDescent="0.2">
      <c r="A271" s="16" t="s">
        <v>880</v>
      </c>
      <c r="B271" s="16" t="s">
        <v>879</v>
      </c>
      <c r="C271" s="16" t="s">
        <v>6799</v>
      </c>
      <c r="D271" s="16" t="s">
        <v>878</v>
      </c>
      <c r="E271" s="16" t="s">
        <v>877</v>
      </c>
      <c r="F271" s="16" t="str">
        <f>VLOOKUP(A271,[1]RPV!A:J,5,0)</f>
        <v>LA CORUÑA</v>
      </c>
      <c r="G271" s="16" t="s">
        <v>876</v>
      </c>
      <c r="H271" s="17" t="str">
        <f>VLOOKUP(Tabla_Consulta_desde_STAR2000[[#This Row],[CONCESIÓN]],[1]RPV!A:K,11,0)</f>
        <v>Si</v>
      </c>
      <c r="I271" s="17">
        <f>IFERROR(VLOOKUP(A271,[1]RPV!A:I,9,0),"")</f>
        <v>42.909661</v>
      </c>
      <c r="J271" s="17">
        <f>IFERROR(VLOOKUP(A271,[1]RPV!A:I,8,0),"")</f>
        <v>-8.4925180000000005</v>
      </c>
      <c r="K271" s="18" t="str">
        <f>HYPERLINK((CONCATENATE("http://maps.google.com?q=",SUBSTITUTE(VLOOKUP(A271,[1]RPV!A:I,9,0),",","."),",",SUBSTITUTE(VLOOKUP(A271,[1]RPV!A:I,8,0),",","."))),"ver en google map" )</f>
        <v>ver en google map</v>
      </c>
    </row>
    <row r="272" spans="1:11" x14ac:dyDescent="0.2">
      <c r="A272" s="16" t="s">
        <v>887</v>
      </c>
      <c r="B272" s="16" t="s">
        <v>886</v>
      </c>
      <c r="C272" s="16" t="s">
        <v>6800</v>
      </c>
      <c r="D272" s="16" t="s">
        <v>878</v>
      </c>
      <c r="E272" s="16" t="s">
        <v>877</v>
      </c>
      <c r="F272" s="16" t="str">
        <f>VLOOKUP(A272,[1]RPV!A:J,5,0)</f>
        <v>LA CORUÑA</v>
      </c>
      <c r="G272" s="16" t="s">
        <v>876</v>
      </c>
      <c r="H272" s="17" t="str">
        <f>VLOOKUP(Tabla_Consulta_desde_STAR2000[[#This Row],[CONCESIÓN]],[1]RPV!A:K,11,0)</f>
        <v>Si</v>
      </c>
      <c r="I272" s="17">
        <f>IFERROR(VLOOKUP(A272,[1]RPV!A:I,9,0),"")</f>
        <v>42.964221999999999</v>
      </c>
      <c r="J272" s="17">
        <f>IFERROR(VLOOKUP(A272,[1]RPV!A:I,8,0),"")</f>
        <v>-8.4501939999999998</v>
      </c>
      <c r="K272" s="18" t="str">
        <f>HYPERLINK((CONCATENATE("http://maps.google.com?q=",SUBSTITUTE(VLOOKUP(A272,[1]RPV!A:I,9,0),",","."),",",SUBSTITUTE(VLOOKUP(A272,[1]RPV!A:I,8,0),",","."))),"ver en google map" )</f>
        <v>ver en google map</v>
      </c>
    </row>
    <row r="273" spans="1:11" x14ac:dyDescent="0.2">
      <c r="A273" s="16" t="s">
        <v>896</v>
      </c>
      <c r="B273" s="16" t="s">
        <v>895</v>
      </c>
      <c r="C273" s="16" t="s">
        <v>6801</v>
      </c>
      <c r="D273" s="16" t="s">
        <v>878</v>
      </c>
      <c r="E273" s="16" t="s">
        <v>894</v>
      </c>
      <c r="F273" s="16" t="str">
        <f>VLOOKUP(A273,[1]RPV!A:J,5,0)</f>
        <v>LA CORUÑA</v>
      </c>
      <c r="G273" s="16" t="s">
        <v>893</v>
      </c>
      <c r="H273" s="17" t="str">
        <f>VLOOKUP(Tabla_Consulta_desde_STAR2000[[#This Row],[CONCESIÓN]],[1]RPV!A:K,11,0)</f>
        <v>No</v>
      </c>
      <c r="I273" s="17">
        <f>IFERROR(VLOOKUP(A273,[1]RPV!A:I,9,0),"")</f>
        <v>42.901842000000002</v>
      </c>
      <c r="J273" s="17">
        <f>IFERROR(VLOOKUP(A273,[1]RPV!A:I,8,0),"")</f>
        <v>-8.5120810000000002</v>
      </c>
      <c r="K273" s="18" t="str">
        <f>HYPERLINK((CONCATENATE("http://maps.google.com?q=",SUBSTITUTE(VLOOKUP(A273,[1]RPV!A:I,9,0),",","."),",",SUBSTITUTE(VLOOKUP(A273,[1]RPV!A:I,8,0),",","."))),"ver en google map" )</f>
        <v>ver en google map</v>
      </c>
    </row>
    <row r="274" spans="1:11" x14ac:dyDescent="0.2">
      <c r="A274" s="16" t="s">
        <v>885</v>
      </c>
      <c r="B274" s="16" t="s">
        <v>884</v>
      </c>
      <c r="C274" s="16" t="s">
        <v>6802</v>
      </c>
      <c r="D274" s="16" t="s">
        <v>883</v>
      </c>
      <c r="E274" s="16" t="s">
        <v>882</v>
      </c>
      <c r="F274" s="16" t="str">
        <f>VLOOKUP(A274,[1]RPV!A:J,5,0)</f>
        <v>LA CORUÑA</v>
      </c>
      <c r="G274" s="16" t="s">
        <v>881</v>
      </c>
      <c r="H274" s="17" t="str">
        <f>VLOOKUP(Tabla_Consulta_desde_STAR2000[[#This Row],[CONCESIÓN]],[1]RPV!A:K,11,0)</f>
        <v>Si</v>
      </c>
      <c r="I274" s="17">
        <f>IFERROR(VLOOKUP(A274,[1]RPV!A:I,9,0),"")</f>
        <v>42.654473000000003</v>
      </c>
      <c r="J274" s="17">
        <f>IFERROR(VLOOKUP(A274,[1]RPV!A:I,8,0),"")</f>
        <v>-8.8771629999999995</v>
      </c>
      <c r="K274" s="18" t="str">
        <f>HYPERLINK((CONCATENATE("http://maps.google.com?q=",SUBSTITUTE(VLOOKUP(A274,[1]RPV!A:I,9,0),",","."),",",SUBSTITUTE(VLOOKUP(A274,[1]RPV!A:I,8,0),",","."))),"ver en google map" )</f>
        <v>ver en google map</v>
      </c>
    </row>
    <row r="275" spans="1:11" x14ac:dyDescent="0.2">
      <c r="A275" s="16" t="s">
        <v>928</v>
      </c>
      <c r="B275" s="16" t="s">
        <v>927</v>
      </c>
      <c r="C275" s="16" t="s">
        <v>6803</v>
      </c>
      <c r="D275" s="16" t="s">
        <v>6804</v>
      </c>
      <c r="E275" s="16" t="s">
        <v>926</v>
      </c>
      <c r="F275" s="16" t="str">
        <f>VLOOKUP(A275,[1]RPV!A:J,5,0)</f>
        <v>LA CORUÑA</v>
      </c>
      <c r="G275" s="16" t="s">
        <v>925</v>
      </c>
      <c r="H275" s="17" t="str">
        <f>VLOOKUP(Tabla_Consulta_desde_STAR2000[[#This Row],[CONCESIÓN]],[1]RPV!A:K,11,0)</f>
        <v>No</v>
      </c>
      <c r="I275" s="17">
        <f>IFERROR(VLOOKUP(A275,[1]RPV!A:I,9,0),"")</f>
        <v>42.793444000000001</v>
      </c>
      <c r="J275" s="17">
        <f>IFERROR(VLOOKUP(A275,[1]RPV!A:I,8,0),"")</f>
        <v>-8.6461939999999995</v>
      </c>
      <c r="K275" s="18" t="str">
        <f>HYPERLINK((CONCATENATE("http://maps.google.com?q=",SUBSTITUTE(VLOOKUP(A275,[1]RPV!A:I,9,0),",","."),",",SUBSTITUTE(VLOOKUP(A275,[1]RPV!A:I,8,0),",","."))),"ver en google map" )</f>
        <v>ver en google map</v>
      </c>
    </row>
    <row r="276" spans="1:11" x14ac:dyDescent="0.2">
      <c r="A276" s="16" t="s">
        <v>864</v>
      </c>
      <c r="B276" s="16" t="s">
        <v>863</v>
      </c>
      <c r="C276" s="16" t="s">
        <v>6805</v>
      </c>
      <c r="D276" s="16" t="s">
        <v>6806</v>
      </c>
      <c r="E276" s="16" t="s">
        <v>862</v>
      </c>
      <c r="F276" s="16" t="str">
        <f>VLOOKUP(A276,[1]RPV!A:J,5,0)</f>
        <v>LA RIOJA</v>
      </c>
      <c r="G276" s="16" t="s">
        <v>83</v>
      </c>
      <c r="H276" s="17" t="str">
        <f>VLOOKUP(Tabla_Consulta_desde_STAR2000[[#This Row],[CONCESIÓN]],[1]RPV!A:K,11,0)</f>
        <v>No</v>
      </c>
      <c r="I276" s="17">
        <f>IFERROR(VLOOKUP(A276,[1]RPV!A:I,9,0),"")</f>
        <v>42.447271999999998</v>
      </c>
      <c r="J276" s="17">
        <f>IFERROR(VLOOKUP(A276,[1]RPV!A:I,8,0),"")</f>
        <v>-2.418596</v>
      </c>
      <c r="K276" s="18" t="str">
        <f>HYPERLINK((CONCATENATE("http://maps.google.com?q=",SUBSTITUTE(VLOOKUP(A276,[1]RPV!A:I,9,0),",","."),",",SUBSTITUTE(VLOOKUP(A276,[1]RPV!A:I,8,0),",","."))),"ver en google map" )</f>
        <v>ver en google map</v>
      </c>
    </row>
    <row r="277" spans="1:11" x14ac:dyDescent="0.2">
      <c r="A277" s="16" t="s">
        <v>856</v>
      </c>
      <c r="B277" s="16" t="s">
        <v>855</v>
      </c>
      <c r="C277" s="16" t="s">
        <v>6807</v>
      </c>
      <c r="D277" s="16" t="s">
        <v>6808</v>
      </c>
      <c r="E277" s="16" t="s">
        <v>854</v>
      </c>
      <c r="F277" s="16" t="str">
        <f>VLOOKUP(A277,[1]RPV!A:J,5,0)</f>
        <v>LA RIOJA</v>
      </c>
      <c r="G277" s="16" t="s">
        <v>852</v>
      </c>
      <c r="H277" s="17" t="str">
        <f>VLOOKUP(Tabla_Consulta_desde_STAR2000[[#This Row],[CONCESIÓN]],[1]RPV!A:K,11,0)</f>
        <v>Si</v>
      </c>
      <c r="I277" s="17">
        <f>IFERROR(VLOOKUP(A277,[1]RPV!A:I,9,0),"")</f>
        <v>42.439684</v>
      </c>
      <c r="J277" s="17">
        <f>IFERROR(VLOOKUP(A277,[1]RPV!A:I,8,0),"")</f>
        <v>-2.935171</v>
      </c>
      <c r="K277" s="18" t="str">
        <f>HYPERLINK((CONCATENATE("http://maps.google.com?q=",SUBSTITUTE(VLOOKUP(A277,[1]RPV!A:I,9,0),",","."),",",SUBSTITUTE(VLOOKUP(A277,[1]RPV!A:I,8,0),",","."))),"ver en google map" )</f>
        <v>ver en google map</v>
      </c>
    </row>
    <row r="278" spans="1:11" x14ac:dyDescent="0.2">
      <c r="A278" s="16" t="s">
        <v>861</v>
      </c>
      <c r="B278" s="16" t="s">
        <v>860</v>
      </c>
      <c r="C278" s="16" t="s">
        <v>6809</v>
      </c>
      <c r="D278" s="16" t="s">
        <v>859</v>
      </c>
      <c r="E278" s="16" t="s">
        <v>858</v>
      </c>
      <c r="F278" s="16" t="str">
        <f>VLOOKUP(A278,[1]RPV!A:J,5,0)</f>
        <v>LA RIOJA</v>
      </c>
      <c r="G278" s="16" t="s">
        <v>857</v>
      </c>
      <c r="H278" s="17" t="str">
        <f>VLOOKUP(Tabla_Consulta_desde_STAR2000[[#This Row],[CONCESIÓN]],[1]RPV!A:K,11,0)</f>
        <v>No</v>
      </c>
      <c r="I278" s="17">
        <f>IFERROR(VLOOKUP(A278,[1]RPV!A:I,9,0),"")</f>
        <v>42.439694000000003</v>
      </c>
      <c r="J278" s="17">
        <f>IFERROR(VLOOKUP(A278,[1]RPV!A:I,8,0),"")</f>
        <v>-2.5312359999999998</v>
      </c>
      <c r="K278" s="18" t="str">
        <f>HYPERLINK((CONCATENATE("http://maps.google.com?q=",SUBSTITUTE(VLOOKUP(A278,[1]RPV!A:I,9,0),",","."),",",SUBSTITUTE(VLOOKUP(A278,[1]RPV!A:I,8,0),",","."))),"ver en google map" )</f>
        <v>ver en google map</v>
      </c>
    </row>
    <row r="279" spans="1:11" x14ac:dyDescent="0.2">
      <c r="A279" s="16" t="s">
        <v>845</v>
      </c>
      <c r="B279" s="16" t="s">
        <v>844</v>
      </c>
      <c r="C279" s="16" t="s">
        <v>6810</v>
      </c>
      <c r="D279" s="16" t="s">
        <v>806</v>
      </c>
      <c r="E279" s="16" t="s">
        <v>843</v>
      </c>
      <c r="F279" s="16" t="str">
        <f>VLOOKUP(A279,[1]RPV!A:J,5,0)</f>
        <v>LEON</v>
      </c>
      <c r="G279" s="16" t="s">
        <v>842</v>
      </c>
      <c r="H279" s="17" t="str">
        <f>VLOOKUP(Tabla_Consulta_desde_STAR2000[[#This Row],[CONCESIÓN]],[1]RPV!A:K,11,0)</f>
        <v>No</v>
      </c>
      <c r="I279" s="17">
        <f>IFERROR(VLOOKUP(A279,[1]RPV!A:I,9,0),"")</f>
        <v>42.631404000000003</v>
      </c>
      <c r="J279" s="17">
        <f>IFERROR(VLOOKUP(A279,[1]RPV!A:I,8,0),"")</f>
        <v>-5.5990789999999997</v>
      </c>
      <c r="K279" s="18" t="str">
        <f>HYPERLINK((CONCATENATE("http://maps.google.com?q=",SUBSTITUTE(VLOOKUP(A279,[1]RPV!A:I,9,0),",","."),",",SUBSTITUTE(VLOOKUP(A279,[1]RPV!A:I,8,0),",","."))),"ver en google map" )</f>
        <v>ver en google map</v>
      </c>
    </row>
    <row r="280" spans="1:11" x14ac:dyDescent="0.2">
      <c r="A280" s="16" t="s">
        <v>6811</v>
      </c>
      <c r="B280" s="16" t="s">
        <v>6812</v>
      </c>
      <c r="C280" s="16" t="s">
        <v>6813</v>
      </c>
      <c r="D280" s="16" t="s">
        <v>6814</v>
      </c>
      <c r="E280" s="16" t="s">
        <v>6815</v>
      </c>
      <c r="F280" s="16" t="str">
        <f>VLOOKUP(A280,[1]RPV!A:J,5,0)</f>
        <v>LEON</v>
      </c>
      <c r="G280" s="16" t="s">
        <v>6816</v>
      </c>
      <c r="H280" s="17" t="str">
        <f>VLOOKUP(Tabla_Consulta_desde_STAR2000[[#This Row],[CONCESIÓN]],[1]RPV!A:K,11,0)</f>
        <v>No</v>
      </c>
      <c r="I280" s="17">
        <f>IFERROR(VLOOKUP(A280,[1]RPV!A:I,9,0),"")</f>
        <v>42.323777999999997</v>
      </c>
      <c r="J280" s="17">
        <f>IFERROR(VLOOKUP(A280,[1]RPV!A:I,8,0),"")</f>
        <v>-5.6009169999999999</v>
      </c>
      <c r="K280" s="18" t="str">
        <f>HYPERLINK((CONCATENATE("http://maps.google.com?q=",SUBSTITUTE(VLOOKUP(A280,[1]RPV!A:I,9,0),",","."),",",SUBSTITUTE(VLOOKUP(A280,[1]RPV!A:I,8,0),",","."))),"ver en google map" )</f>
        <v>ver en google map</v>
      </c>
    </row>
    <row r="281" spans="1:11" x14ac:dyDescent="0.2">
      <c r="A281" s="16" t="s">
        <v>815</v>
      </c>
      <c r="B281" s="16" t="s">
        <v>814</v>
      </c>
      <c r="C281" s="16" t="s">
        <v>6817</v>
      </c>
      <c r="D281" s="16" t="s">
        <v>813</v>
      </c>
      <c r="E281" s="16" t="s">
        <v>812</v>
      </c>
      <c r="F281" s="16" t="str">
        <f>VLOOKUP(A281,[1]RPV!A:J,5,0)</f>
        <v>LEON</v>
      </c>
      <c r="G281" s="16" t="s">
        <v>811</v>
      </c>
      <c r="H281" s="17" t="str">
        <f>VLOOKUP(Tabla_Consulta_desde_STAR2000[[#This Row],[CONCESIÓN]],[1]RPV!A:K,11,0)</f>
        <v>Si</v>
      </c>
      <c r="I281" s="17">
        <f>IFERROR(VLOOKUP(A281,[1]RPV!A:I,9,0),"")</f>
        <v>42.458520999999998</v>
      </c>
      <c r="J281" s="17">
        <f>IFERROR(VLOOKUP(A281,[1]RPV!A:I,8,0),"")</f>
        <v>-5.882428</v>
      </c>
      <c r="K281" s="18" t="str">
        <f>HYPERLINK((CONCATENATE("http://maps.google.com?q=",SUBSTITUTE(VLOOKUP(A281,[1]RPV!A:I,9,0),",","."),",",SUBSTITUTE(VLOOKUP(A281,[1]RPV!A:I,8,0),",","."))),"ver en google map" )</f>
        <v>ver en google map</v>
      </c>
    </row>
    <row r="282" spans="1:11" x14ac:dyDescent="0.2">
      <c r="A282" s="16" t="s">
        <v>836</v>
      </c>
      <c r="B282" s="16" t="s">
        <v>835</v>
      </c>
      <c r="C282" s="16" t="s">
        <v>6818</v>
      </c>
      <c r="D282" s="16" t="s">
        <v>808</v>
      </c>
      <c r="E282" s="16" t="s">
        <v>807</v>
      </c>
      <c r="F282" s="16" t="str">
        <f>VLOOKUP(A282,[1]RPV!A:J,5,0)</f>
        <v>LEON</v>
      </c>
      <c r="G282" s="16" t="s">
        <v>83</v>
      </c>
      <c r="H282" s="17" t="str">
        <f>VLOOKUP(Tabla_Consulta_desde_STAR2000[[#This Row],[CONCESIÓN]],[1]RPV!A:K,11,0)</f>
        <v>No</v>
      </c>
      <c r="I282" s="17">
        <f>IFERROR(VLOOKUP(A282,[1]RPV!A:I,9,0),"")</f>
        <v>42.381545000000003</v>
      </c>
      <c r="J282" s="17">
        <f>IFERROR(VLOOKUP(A282,[1]RPV!A:I,8,0),"")</f>
        <v>-5.0482570000000004</v>
      </c>
      <c r="K282" s="18" t="str">
        <f>HYPERLINK((CONCATENATE("http://maps.google.com?q=",SUBSTITUTE(VLOOKUP(A282,[1]RPV!A:I,9,0),",","."),",",SUBSTITUTE(VLOOKUP(A282,[1]RPV!A:I,8,0),",","."))),"ver en google map" )</f>
        <v>ver en google map</v>
      </c>
    </row>
    <row r="283" spans="1:11" x14ac:dyDescent="0.2">
      <c r="A283" s="16" t="s">
        <v>810</v>
      </c>
      <c r="B283" s="16" t="s">
        <v>809</v>
      </c>
      <c r="C283" s="16" t="s">
        <v>6819</v>
      </c>
      <c r="D283" s="16" t="s">
        <v>808</v>
      </c>
      <c r="E283" s="16" t="s">
        <v>807</v>
      </c>
      <c r="F283" s="16" t="str">
        <f>VLOOKUP(A283,[1]RPV!A:J,5,0)</f>
        <v>LEON</v>
      </c>
      <c r="G283" s="16" t="s">
        <v>83</v>
      </c>
      <c r="H283" s="17" t="str">
        <f>VLOOKUP(Tabla_Consulta_desde_STAR2000[[#This Row],[CONCESIÓN]],[1]RPV!A:K,11,0)</f>
        <v>No</v>
      </c>
      <c r="I283" s="17">
        <f>IFERROR(VLOOKUP(A283,[1]RPV!A:I,9,0),"")</f>
        <v>42.379761000000002</v>
      </c>
      <c r="J283" s="17">
        <f>IFERROR(VLOOKUP(A283,[1]RPV!A:I,8,0),"")</f>
        <v>-5.0490930000000001</v>
      </c>
      <c r="K283" s="18" t="str">
        <f>HYPERLINK((CONCATENATE("http://maps.google.com?q=",SUBSTITUTE(VLOOKUP(A283,[1]RPV!A:I,9,0),",","."),",",SUBSTITUTE(VLOOKUP(A283,[1]RPV!A:I,8,0),",","."))),"ver en google map" )</f>
        <v>ver en google map</v>
      </c>
    </row>
    <row r="284" spans="1:11" x14ac:dyDescent="0.2">
      <c r="A284" s="16" t="s">
        <v>4324</v>
      </c>
      <c r="B284" s="16" t="s">
        <v>4323</v>
      </c>
      <c r="C284" s="16" t="s">
        <v>6820</v>
      </c>
      <c r="D284" s="16" t="s">
        <v>4320</v>
      </c>
      <c r="E284" s="16" t="s">
        <v>4319</v>
      </c>
      <c r="F284" s="16" t="str">
        <f>VLOOKUP(A284,[1]RPV!A:J,5,0)</f>
        <v>LEON</v>
      </c>
      <c r="G284" s="16" t="s">
        <v>4318</v>
      </c>
      <c r="H284" s="17" t="str">
        <f>VLOOKUP(Tabla_Consulta_desde_STAR2000[[#This Row],[CONCESIÓN]],[1]RPV!A:K,11,0)</f>
        <v>No</v>
      </c>
      <c r="I284" s="17">
        <f>IFERROR(VLOOKUP(A284,[1]RPV!A:I,9,0),"")</f>
        <v>42.601844</v>
      </c>
      <c r="J284" s="17">
        <f>IFERROR(VLOOKUP(A284,[1]RPV!A:I,8,0),"")</f>
        <v>-6.2319930000000001</v>
      </c>
      <c r="K284" s="18" t="str">
        <f>HYPERLINK((CONCATENATE("http://maps.google.com?q=",SUBSTITUTE(VLOOKUP(A284,[1]RPV!A:I,9,0),",","."),",",SUBSTITUTE(VLOOKUP(A284,[1]RPV!A:I,8,0),",","."))),"ver en google map" )</f>
        <v>ver en google map</v>
      </c>
    </row>
    <row r="285" spans="1:11" x14ac:dyDescent="0.2">
      <c r="A285" s="16" t="s">
        <v>4322</v>
      </c>
      <c r="B285" s="16" t="s">
        <v>4321</v>
      </c>
      <c r="C285" s="16" t="s">
        <v>6821</v>
      </c>
      <c r="D285" s="16" t="s">
        <v>4320</v>
      </c>
      <c r="E285" s="16" t="s">
        <v>4319</v>
      </c>
      <c r="F285" s="16" t="str">
        <f>VLOOKUP(A285,[1]RPV!A:J,5,0)</f>
        <v>LEON</v>
      </c>
      <c r="G285" s="16" t="s">
        <v>4318</v>
      </c>
      <c r="H285" s="17" t="str">
        <f>VLOOKUP(Tabla_Consulta_desde_STAR2000[[#This Row],[CONCESIÓN]],[1]RPV!A:K,11,0)</f>
        <v>No</v>
      </c>
      <c r="I285" s="17">
        <f>IFERROR(VLOOKUP(A285,[1]RPV!A:I,9,0),"")</f>
        <v>42.598984000000002</v>
      </c>
      <c r="J285" s="17">
        <f>IFERROR(VLOOKUP(A285,[1]RPV!A:I,8,0),"")</f>
        <v>-6.2329179999999997</v>
      </c>
      <c r="K285" s="18" t="str">
        <f>HYPERLINK((CONCATENATE("http://maps.google.com?q=",SUBSTITUTE(VLOOKUP(A285,[1]RPV!A:I,9,0),",","."),",",SUBSTITUTE(VLOOKUP(A285,[1]RPV!A:I,8,0),",","."))),"ver en google map" )</f>
        <v>ver en google map</v>
      </c>
    </row>
    <row r="286" spans="1:11" x14ac:dyDescent="0.2">
      <c r="A286" s="16" t="s">
        <v>825</v>
      </c>
      <c r="B286" s="16" t="s">
        <v>824</v>
      </c>
      <c r="C286" s="16" t="s">
        <v>6822</v>
      </c>
      <c r="D286" s="16" t="s">
        <v>823</v>
      </c>
      <c r="E286" s="16" t="s">
        <v>822</v>
      </c>
      <c r="F286" s="16" t="str">
        <f>VLOOKUP(A286,[1]RPV!A:J,5,0)</f>
        <v>LEON</v>
      </c>
      <c r="G286" s="16" t="s">
        <v>821</v>
      </c>
      <c r="H286" s="17" t="str">
        <f>VLOOKUP(Tabla_Consulta_desde_STAR2000[[#This Row],[CONCESIÓN]],[1]RPV!A:K,11,0)</f>
        <v>Si</v>
      </c>
      <c r="I286" s="17">
        <f>IFERROR(VLOOKUP(A286,[1]RPV!A:I,9,0),"")</f>
        <v>42.534104999999997</v>
      </c>
      <c r="J286" s="17">
        <f>IFERROR(VLOOKUP(A286,[1]RPV!A:I,8,0),"")</f>
        <v>-5.749009</v>
      </c>
      <c r="K286" s="18" t="str">
        <f>HYPERLINK((CONCATENATE("http://maps.google.com?q=",SUBSTITUTE(VLOOKUP(A286,[1]RPV!A:I,9,0),",","."),",",SUBSTITUTE(VLOOKUP(A286,[1]RPV!A:I,8,0),",","."))),"ver en google map" )</f>
        <v>ver en google map</v>
      </c>
    </row>
    <row r="287" spans="1:11" x14ac:dyDescent="0.2">
      <c r="A287" s="16" t="s">
        <v>849</v>
      </c>
      <c r="B287" s="16" t="s">
        <v>848</v>
      </c>
      <c r="C287" s="16" t="s">
        <v>6823</v>
      </c>
      <c r="D287" s="16" t="s">
        <v>6824</v>
      </c>
      <c r="E287" s="16" t="s">
        <v>847</v>
      </c>
      <c r="F287" s="16" t="str">
        <f>VLOOKUP(A287,[1]RPV!A:J,5,0)</f>
        <v>LEON</v>
      </c>
      <c r="G287" s="16" t="s">
        <v>846</v>
      </c>
      <c r="H287" s="17" t="str">
        <f>VLOOKUP(Tabla_Consulta_desde_STAR2000[[#This Row],[CONCESIÓN]],[1]RPV!A:K,11,0)</f>
        <v>No</v>
      </c>
      <c r="I287" s="17">
        <f>IFERROR(VLOOKUP(A287,[1]RPV!A:I,9,0),"")</f>
        <v>42.597828</v>
      </c>
      <c r="J287" s="17">
        <f>IFERROR(VLOOKUP(A287,[1]RPV!A:I,8,0),"")</f>
        <v>-6.50434</v>
      </c>
      <c r="K287" s="18" t="str">
        <f>HYPERLINK((CONCATENATE("http://maps.google.com?q=",SUBSTITUTE(VLOOKUP(A287,[1]RPV!A:I,9,0),",","."),",",SUBSTITUTE(VLOOKUP(A287,[1]RPV!A:I,8,0),",","."))),"ver en google map" )</f>
        <v>ver en google map</v>
      </c>
    </row>
    <row r="288" spans="1:11" x14ac:dyDescent="0.2">
      <c r="A288" s="16" t="s">
        <v>820</v>
      </c>
      <c r="B288" s="16" t="s">
        <v>819</v>
      </c>
      <c r="C288" s="16" t="s">
        <v>6825</v>
      </c>
      <c r="D288" s="16" t="s">
        <v>818</v>
      </c>
      <c r="E288" s="16" t="s">
        <v>817</v>
      </c>
      <c r="F288" s="16" t="str">
        <f>VLOOKUP(A288,[1]RPV!A:J,5,0)</f>
        <v>LEON</v>
      </c>
      <c r="G288" s="16" t="s">
        <v>816</v>
      </c>
      <c r="H288" s="17" t="str">
        <f>VLOOKUP(Tabla_Consulta_desde_STAR2000[[#This Row],[CONCESIÓN]],[1]RPV!A:K,11,0)</f>
        <v>No</v>
      </c>
      <c r="I288" s="17">
        <f>IFERROR(VLOOKUP(A288,[1]RPV!A:I,9,0),"")</f>
        <v>42.588333333000001</v>
      </c>
      <c r="J288" s="17">
        <f>IFERROR(VLOOKUP(A288,[1]RPV!A:I,8,0),"")</f>
        <v>-6.6755554999999998</v>
      </c>
      <c r="K288" s="18" t="str">
        <f>HYPERLINK((CONCATENATE("http://maps.google.com?q=",SUBSTITUTE(VLOOKUP(A288,[1]RPV!A:I,9,0),",","."),",",SUBSTITUTE(VLOOKUP(A288,[1]RPV!A:I,8,0),",","."))),"ver en google map" )</f>
        <v>ver en google map</v>
      </c>
    </row>
    <row r="289" spans="1:11" x14ac:dyDescent="0.2">
      <c r="A289" s="16" t="s">
        <v>834</v>
      </c>
      <c r="B289" s="16" t="s">
        <v>833</v>
      </c>
      <c r="C289" s="16" t="s">
        <v>6826</v>
      </c>
      <c r="D289" s="16" t="s">
        <v>6827</v>
      </c>
      <c r="E289" s="16" t="s">
        <v>832</v>
      </c>
      <c r="F289" s="16" t="str">
        <f>VLOOKUP(A289,[1]RPV!A:J,5,0)</f>
        <v>LEON</v>
      </c>
      <c r="G289" s="16" t="s">
        <v>831</v>
      </c>
      <c r="H289" s="17" t="str">
        <f>VLOOKUP(Tabla_Consulta_desde_STAR2000[[#This Row],[CONCESIÓN]],[1]RPV!A:K,11,0)</f>
        <v>No</v>
      </c>
      <c r="I289" s="17">
        <f>IFERROR(VLOOKUP(A289,[1]RPV!A:I,9,0),"")</f>
        <v>42.938746999999999</v>
      </c>
      <c r="J289" s="17">
        <f>IFERROR(VLOOKUP(A289,[1]RPV!A:I,8,0),"")</f>
        <v>-5.659586</v>
      </c>
      <c r="K289" s="18" t="str">
        <f>HYPERLINK((CONCATENATE("http://maps.google.com?q=",SUBSTITUTE(VLOOKUP(A289,[1]RPV!A:I,9,0),",","."),",",SUBSTITUTE(VLOOKUP(A289,[1]RPV!A:I,8,0),",","."))),"ver en google map" )</f>
        <v>ver en google map</v>
      </c>
    </row>
    <row r="290" spans="1:11" x14ac:dyDescent="0.2">
      <c r="A290" s="16" t="s">
        <v>830</v>
      </c>
      <c r="B290" s="16" t="s">
        <v>829</v>
      </c>
      <c r="C290" s="16" t="s">
        <v>6828</v>
      </c>
      <c r="D290" s="16" t="s">
        <v>828</v>
      </c>
      <c r="E290" s="16" t="s">
        <v>827</v>
      </c>
      <c r="F290" s="16" t="str">
        <f>VLOOKUP(A290,[1]RPV!A:J,5,0)</f>
        <v>LEON</v>
      </c>
      <c r="G290" s="16" t="s">
        <v>826</v>
      </c>
      <c r="H290" s="17" t="str">
        <f>VLOOKUP(Tabla_Consulta_desde_STAR2000[[#This Row],[CONCESIÓN]],[1]RPV!A:K,11,0)</f>
        <v>No</v>
      </c>
      <c r="I290" s="17">
        <f>IFERROR(VLOOKUP(A290,[1]RPV!A:I,9,0),"")</f>
        <v>42.444916999999997</v>
      </c>
      <c r="J290" s="17">
        <f>IFERROR(VLOOKUP(A290,[1]RPV!A:I,8,0),"")</f>
        <v>-6.0798889999999997</v>
      </c>
      <c r="K290" s="18" t="str">
        <f>HYPERLINK((CONCATENATE("http://maps.google.com?q=",SUBSTITUTE(VLOOKUP(A290,[1]RPV!A:I,9,0),",","."),",",SUBSTITUTE(VLOOKUP(A290,[1]RPV!A:I,8,0),",","."))),"ver en google map" )</f>
        <v>ver en google map</v>
      </c>
    </row>
    <row r="291" spans="1:11" x14ac:dyDescent="0.2">
      <c r="A291" s="16" t="s">
        <v>851</v>
      </c>
      <c r="B291" s="16" t="s">
        <v>850</v>
      </c>
      <c r="C291" s="16" t="s">
        <v>6829</v>
      </c>
      <c r="D291" s="16" t="s">
        <v>6830</v>
      </c>
      <c r="E291" s="16" t="s">
        <v>838</v>
      </c>
      <c r="F291" s="16" t="str">
        <f>VLOOKUP(A291,[1]RPV!A:J,5,0)</f>
        <v>LEON</v>
      </c>
      <c r="G291" s="16" t="s">
        <v>842</v>
      </c>
      <c r="H291" s="17" t="str">
        <f>VLOOKUP(Tabla_Consulta_desde_STAR2000[[#This Row],[CONCESIÓN]],[1]RPV!A:K,11,0)</f>
        <v>No</v>
      </c>
      <c r="I291" s="17">
        <f>IFERROR(VLOOKUP(A291,[1]RPV!A:I,9,0),"")</f>
        <v>42.304388000000003</v>
      </c>
      <c r="J291" s="17">
        <f>IFERROR(VLOOKUP(A291,[1]RPV!A:I,8,0),"")</f>
        <v>-5.8980569999999997</v>
      </c>
      <c r="K291" s="18" t="str">
        <f>HYPERLINK((CONCATENATE("http://maps.google.com?q=",SUBSTITUTE(VLOOKUP(A291,[1]RPV!A:I,9,0),",","."),",",SUBSTITUTE(VLOOKUP(A291,[1]RPV!A:I,8,0),",","."))),"ver en google map" )</f>
        <v>ver en google map</v>
      </c>
    </row>
    <row r="292" spans="1:11" x14ac:dyDescent="0.2">
      <c r="A292" s="16" t="s">
        <v>841</v>
      </c>
      <c r="B292" s="16" t="s">
        <v>840</v>
      </c>
      <c r="C292" s="16" t="s">
        <v>6831</v>
      </c>
      <c r="D292" s="16" t="s">
        <v>839</v>
      </c>
      <c r="E292" s="16" t="s">
        <v>838</v>
      </c>
      <c r="F292" s="16" t="str">
        <f>VLOOKUP(A292,[1]RPV!A:J,5,0)</f>
        <v>LEON</v>
      </c>
      <c r="G292" s="16" t="s">
        <v>837</v>
      </c>
      <c r="H292" s="17" t="str">
        <f>VLOOKUP(Tabla_Consulta_desde_STAR2000[[#This Row],[CONCESIÓN]],[1]RPV!A:K,11,0)</f>
        <v>No</v>
      </c>
      <c r="I292" s="17">
        <f>IFERROR(VLOOKUP(A292,[1]RPV!A:I,9,0),"")</f>
        <v>42.28783</v>
      </c>
      <c r="J292" s="17">
        <f>IFERROR(VLOOKUP(A292,[1]RPV!A:I,8,0),"")</f>
        <v>-5.9143100000000004</v>
      </c>
      <c r="K292" s="18" t="str">
        <f>HYPERLINK((CONCATENATE("http://maps.google.com?q=",SUBSTITUTE(VLOOKUP(A292,[1]RPV!A:I,9,0),",","."),",",SUBSTITUTE(VLOOKUP(A292,[1]RPV!A:I,8,0),",","."))),"ver en google map" )</f>
        <v>ver en google map</v>
      </c>
    </row>
    <row r="293" spans="1:11" x14ac:dyDescent="0.2">
      <c r="A293" s="16" t="s">
        <v>72</v>
      </c>
      <c r="B293" s="16" t="s">
        <v>73</v>
      </c>
      <c r="C293" s="16" t="s">
        <v>6832</v>
      </c>
      <c r="D293" s="16" t="s">
        <v>17</v>
      </c>
      <c r="E293" s="16" t="s">
        <v>74</v>
      </c>
      <c r="F293" s="16" t="str">
        <f>VLOOKUP(A293,[1]RPV!A:J,5,0)</f>
        <v>LERIDA</v>
      </c>
      <c r="G293" s="16" t="s">
        <v>801</v>
      </c>
      <c r="H293" s="17" t="str">
        <f>VLOOKUP(Tabla_Consulta_desde_STAR2000[[#This Row],[CONCESIÓN]],[1]RPV!A:K,11,0)</f>
        <v>No</v>
      </c>
      <c r="I293" s="17">
        <f>IFERROR(VLOOKUP(A293,[1]RPV!A:I,9,0),"")</f>
        <v>41.639823999999997</v>
      </c>
      <c r="J293" s="17">
        <f>IFERROR(VLOOKUP(A293,[1]RPV!A:I,8,0),"")</f>
        <v>0.87991699999999995</v>
      </c>
      <c r="K293" s="18" t="str">
        <f>HYPERLINK((CONCATENATE("http://maps.google.com?q=",SUBSTITUTE(VLOOKUP(A293,[1]RPV!A:I,9,0),",","."),",",SUBSTITUTE(VLOOKUP(A293,[1]RPV!A:I,8,0),",","."))),"ver en google map" )</f>
        <v>ver en google map</v>
      </c>
    </row>
    <row r="294" spans="1:11" x14ac:dyDescent="0.2">
      <c r="A294" s="16" t="s">
        <v>805</v>
      </c>
      <c r="B294" s="16" t="s">
        <v>804</v>
      </c>
      <c r="C294" s="16" t="s">
        <v>6833</v>
      </c>
      <c r="D294" s="16" t="s">
        <v>6834</v>
      </c>
      <c r="E294" s="16" t="s">
        <v>803</v>
      </c>
      <c r="F294" s="16" t="str">
        <f>VLOOKUP(A294,[1]RPV!A:J,5,0)</f>
        <v>LERIDA</v>
      </c>
      <c r="G294" s="16" t="s">
        <v>802</v>
      </c>
      <c r="H294" s="17" t="str">
        <f>VLOOKUP(Tabla_Consulta_desde_STAR2000[[#This Row],[CONCESIÓN]],[1]RPV!A:K,11,0)</f>
        <v>Si</v>
      </c>
      <c r="I294" s="17">
        <f>IFERROR(VLOOKUP(A294,[1]RPV!A:I,9,0),"")</f>
        <v>42.404277999999998</v>
      </c>
      <c r="J294" s="17">
        <f>IFERROR(VLOOKUP(A294,[1]RPV!A:I,8,0),"")</f>
        <v>0.74258299999999999</v>
      </c>
      <c r="K294" s="18" t="str">
        <f>HYPERLINK((CONCATENATE("http://maps.google.com?q=",SUBSTITUTE(VLOOKUP(A294,[1]RPV!A:I,9,0),",","."),",",SUBSTITUTE(VLOOKUP(A294,[1]RPV!A:I,8,0),",","."))),"ver en google map" )</f>
        <v>ver en google map</v>
      </c>
    </row>
    <row r="295" spans="1:11" x14ac:dyDescent="0.2">
      <c r="A295" s="16" t="s">
        <v>800</v>
      </c>
      <c r="B295" s="16" t="s">
        <v>799</v>
      </c>
      <c r="C295" s="16" t="s">
        <v>6835</v>
      </c>
      <c r="D295" s="16" t="s">
        <v>6836</v>
      </c>
      <c r="E295" s="16" t="s">
        <v>782</v>
      </c>
      <c r="F295" s="16" t="str">
        <f>VLOOKUP(A295,[1]RPV!A:J,5,0)</f>
        <v>LUGO</v>
      </c>
      <c r="G295" s="16" t="s">
        <v>798</v>
      </c>
      <c r="H295" s="17" t="str">
        <f>VLOOKUP(Tabla_Consulta_desde_STAR2000[[#This Row],[CONCESIÓN]],[1]RPV!A:K,11,0)</f>
        <v>No</v>
      </c>
      <c r="I295" s="17">
        <f>IFERROR(VLOOKUP(A295,[1]RPV!A:I,9,0),"")</f>
        <v>42.965429999999998</v>
      </c>
      <c r="J295" s="17">
        <f>IFERROR(VLOOKUP(A295,[1]RPV!A:I,8,0),"")</f>
        <v>-7.4547800000000004</v>
      </c>
      <c r="K295" s="18" t="str">
        <f>HYPERLINK((CONCATENATE("http://maps.google.com?q=",SUBSTITUTE(VLOOKUP(A295,[1]RPV!A:I,9,0),",","."),",",SUBSTITUTE(VLOOKUP(A295,[1]RPV!A:I,8,0),",","."))),"ver en google map" )</f>
        <v>ver en google map</v>
      </c>
    </row>
    <row r="296" spans="1:11" x14ac:dyDescent="0.2">
      <c r="A296" s="16" t="s">
        <v>784</v>
      </c>
      <c r="B296" s="16" t="s">
        <v>783</v>
      </c>
      <c r="C296" s="16" t="s">
        <v>6835</v>
      </c>
      <c r="D296" s="16" t="s">
        <v>6836</v>
      </c>
      <c r="E296" s="16" t="s">
        <v>782</v>
      </c>
      <c r="F296" s="16" t="str">
        <f>VLOOKUP(A296,[1]RPV!A:J,5,0)</f>
        <v>LUGO</v>
      </c>
      <c r="G296" s="16" t="s">
        <v>780</v>
      </c>
      <c r="H296" s="17" t="str">
        <f>VLOOKUP(Tabla_Consulta_desde_STAR2000[[#This Row],[CONCESIÓN]],[1]RPV!A:K,11,0)</f>
        <v>No</v>
      </c>
      <c r="I296" s="17">
        <f>IFERROR(VLOOKUP(A296,[1]RPV!A:I,9,0),"")</f>
        <v>42.965304000000003</v>
      </c>
      <c r="J296" s="17">
        <f>IFERROR(VLOOKUP(A296,[1]RPV!A:I,8,0),"")</f>
        <v>-7.4575370000000003</v>
      </c>
      <c r="K296" s="18" t="str">
        <f>HYPERLINK((CONCATENATE("http://maps.google.com?q=",SUBSTITUTE(VLOOKUP(A296,[1]RPV!A:I,9,0),",","."),",",SUBSTITUTE(VLOOKUP(A296,[1]RPV!A:I,8,0),",","."))),"ver en google map" )</f>
        <v>ver en google map</v>
      </c>
    </row>
    <row r="297" spans="1:11" x14ac:dyDescent="0.2">
      <c r="A297" s="16" t="s">
        <v>4221</v>
      </c>
      <c r="B297" s="16" t="s">
        <v>4220</v>
      </c>
      <c r="C297" s="16" t="s">
        <v>6837</v>
      </c>
      <c r="D297" s="16" t="s">
        <v>4219</v>
      </c>
      <c r="E297" s="16" t="s">
        <v>4218</v>
      </c>
      <c r="F297" s="16" t="str">
        <f>VLOOKUP(A297,[1]RPV!A:J,5,0)</f>
        <v>LUGO</v>
      </c>
      <c r="G297" s="16" t="s">
        <v>4217</v>
      </c>
      <c r="H297" s="17" t="str">
        <f>VLOOKUP(Tabla_Consulta_desde_STAR2000[[#This Row],[CONCESIÓN]],[1]RPV!A:K,11,0)</f>
        <v>Si</v>
      </c>
      <c r="I297" s="17">
        <f>IFERROR(VLOOKUP(A297,[1]RPV!A:I,9,0),"")</f>
        <v>42.914527</v>
      </c>
      <c r="J297" s="17">
        <f>IFERROR(VLOOKUP(A297,[1]RPV!A:I,8,0),"")</f>
        <v>-7.6623869999999998</v>
      </c>
      <c r="K297" s="18" t="str">
        <f>HYPERLINK((CONCATENATE("http://maps.google.com?q=",SUBSTITUTE(VLOOKUP(A297,[1]RPV!A:I,9,0),",","."),",",SUBSTITUTE(VLOOKUP(A297,[1]RPV!A:I,8,0),",","."))),"ver en google map" )</f>
        <v>ver en google map</v>
      </c>
    </row>
    <row r="298" spans="1:11" x14ac:dyDescent="0.2">
      <c r="A298" s="16" t="s">
        <v>792</v>
      </c>
      <c r="B298" s="16" t="s">
        <v>791</v>
      </c>
      <c r="C298" s="16" t="s">
        <v>6838</v>
      </c>
      <c r="D298" s="16" t="s">
        <v>4210</v>
      </c>
      <c r="E298" s="16" t="s">
        <v>790</v>
      </c>
      <c r="F298" s="16" t="str">
        <f>VLOOKUP(A298,[1]RPV!A:J,5,0)</f>
        <v>LUGO</v>
      </c>
      <c r="G298" s="16" t="s">
        <v>789</v>
      </c>
      <c r="H298" s="17" t="str">
        <f>VLOOKUP(Tabla_Consulta_desde_STAR2000[[#This Row],[CONCESIÓN]],[1]RPV!A:K,11,0)</f>
        <v>Si</v>
      </c>
      <c r="I298" s="17">
        <f>IFERROR(VLOOKUP(A298,[1]RPV!A:I,9,0),"")</f>
        <v>43.215716999999998</v>
      </c>
      <c r="J298" s="17">
        <f>IFERROR(VLOOKUP(A298,[1]RPV!A:I,8,0),"")</f>
        <v>-7.3090320000000002</v>
      </c>
      <c r="K298" s="18" t="str">
        <f>HYPERLINK((CONCATENATE("http://maps.google.com?q=",SUBSTITUTE(VLOOKUP(A298,[1]RPV!A:I,9,0),",","."),",",SUBSTITUTE(VLOOKUP(A298,[1]RPV!A:I,8,0),",","."))),"ver en google map" )</f>
        <v>ver en google map</v>
      </c>
    </row>
    <row r="299" spans="1:11" x14ac:dyDescent="0.2">
      <c r="A299" s="16" t="s">
        <v>4212</v>
      </c>
      <c r="B299" s="16" t="s">
        <v>4211</v>
      </c>
      <c r="C299" s="16" t="s">
        <v>6839</v>
      </c>
      <c r="D299" s="16" t="s">
        <v>4210</v>
      </c>
      <c r="E299" s="16" t="s">
        <v>4209</v>
      </c>
      <c r="F299" s="16" t="str">
        <f>VLOOKUP(A299,[1]RPV!A:J,5,0)</f>
        <v>LUGO</v>
      </c>
      <c r="G299" s="16" t="s">
        <v>4208</v>
      </c>
      <c r="H299" s="17" t="str">
        <f>VLOOKUP(Tabla_Consulta_desde_STAR2000[[#This Row],[CONCESIÓN]],[1]RPV!A:K,11,0)</f>
        <v>Si</v>
      </c>
      <c r="I299" s="17">
        <f>IFERROR(VLOOKUP(A299,[1]RPV!A:I,9,0),"")</f>
        <v>43.296722000000003</v>
      </c>
      <c r="J299" s="17">
        <f>IFERROR(VLOOKUP(A299,[1]RPV!A:I,8,0),"")</f>
        <v>-7.3363889999999996</v>
      </c>
      <c r="K299" s="18" t="str">
        <f>HYPERLINK((CONCATENATE("http://maps.google.com?q=",SUBSTITUTE(VLOOKUP(A299,[1]RPV!A:I,9,0),",","."),",",SUBSTITUTE(VLOOKUP(A299,[1]RPV!A:I,8,0),",","."))),"ver en google map" )</f>
        <v>ver en google map</v>
      </c>
    </row>
    <row r="300" spans="1:11" x14ac:dyDescent="0.2">
      <c r="A300" s="16" t="s">
        <v>797</v>
      </c>
      <c r="B300" s="16" t="s">
        <v>796</v>
      </c>
      <c r="C300" s="16" t="s">
        <v>6840</v>
      </c>
      <c r="D300" s="16" t="s">
        <v>795</v>
      </c>
      <c r="E300" s="16" t="s">
        <v>794</v>
      </c>
      <c r="F300" s="16" t="str">
        <f>VLOOKUP(A300,[1]RPV!A:J,5,0)</f>
        <v>LUGO</v>
      </c>
      <c r="G300" s="16" t="s">
        <v>793</v>
      </c>
      <c r="H300" s="17" t="str">
        <f>VLOOKUP(Tabla_Consulta_desde_STAR2000[[#This Row],[CONCESIÓN]],[1]RPV!A:K,11,0)</f>
        <v>Si</v>
      </c>
      <c r="I300" s="17">
        <f>IFERROR(VLOOKUP(A300,[1]RPV!A:I,9,0),"")</f>
        <v>42.51764</v>
      </c>
      <c r="J300" s="17">
        <f>IFERROR(VLOOKUP(A300,[1]RPV!A:I,8,0),"")</f>
        <v>-7.4968149999999998</v>
      </c>
      <c r="K300" s="18" t="str">
        <f>HYPERLINK((CONCATENATE("http://maps.google.com?q=",SUBSTITUTE(VLOOKUP(A300,[1]RPV!A:I,9,0),",","."),",",SUBSTITUTE(VLOOKUP(A300,[1]RPV!A:I,8,0),",","."))),"ver en google map" )</f>
        <v>ver en google map</v>
      </c>
    </row>
    <row r="301" spans="1:11" ht="13.15" customHeight="1" x14ac:dyDescent="0.2">
      <c r="A301" s="16" t="s">
        <v>788</v>
      </c>
      <c r="B301" s="16" t="s">
        <v>787</v>
      </c>
      <c r="C301" s="16" t="s">
        <v>6841</v>
      </c>
      <c r="D301" s="16" t="s">
        <v>6842</v>
      </c>
      <c r="E301" s="16" t="s">
        <v>786</v>
      </c>
      <c r="F301" s="16" t="str">
        <f>VLOOKUP(A301,[1]RPV!A:J,5,0)</f>
        <v>LUGO</v>
      </c>
      <c r="G301" s="16" t="s">
        <v>785</v>
      </c>
      <c r="H301" s="17" t="str">
        <f>VLOOKUP(Tabla_Consulta_desde_STAR2000[[#This Row],[CONCESIÓN]],[1]RPV!A:K,11,0)</f>
        <v>Si</v>
      </c>
      <c r="I301" s="17">
        <f>IFERROR(VLOOKUP(A301,[1]RPV!A:I,9,0),"")</f>
        <v>43.370547000000002</v>
      </c>
      <c r="J301" s="17">
        <f>IFERROR(VLOOKUP(A301,[1]RPV!A:I,8,0),"")</f>
        <v>-7.4503009999999996</v>
      </c>
      <c r="K301" s="18" t="str">
        <f>HYPERLINK((CONCATENATE("http://maps.google.com?q=",SUBSTITUTE(VLOOKUP(A301,[1]RPV!A:I,9,0),",","."),",",SUBSTITUTE(VLOOKUP(A301,[1]RPV!A:I,8,0),",","."))),"ver en google map" )</f>
        <v>ver en google map</v>
      </c>
    </row>
    <row r="302" spans="1:11" x14ac:dyDescent="0.2">
      <c r="A302" s="16" t="s">
        <v>4153</v>
      </c>
      <c r="B302" s="16" t="s">
        <v>4152</v>
      </c>
      <c r="C302" s="16" t="s">
        <v>6843</v>
      </c>
      <c r="D302" s="16" t="s">
        <v>666</v>
      </c>
      <c r="E302" s="16" t="s">
        <v>4151</v>
      </c>
      <c r="F302" s="16" t="str">
        <f>VLOOKUP(A302,[1]RPV!A:J,5,0)</f>
        <v>MADRID</v>
      </c>
      <c r="G302" s="16" t="s">
        <v>4150</v>
      </c>
      <c r="H302" s="17" t="str">
        <f>VLOOKUP(Tabla_Consulta_desde_STAR2000[[#This Row],[CONCESIÓN]],[1]RPV!A:K,11,0)</f>
        <v>No</v>
      </c>
      <c r="I302" s="17">
        <f>IFERROR(VLOOKUP(A302,[1]RPV!A:I,9,0),"")</f>
        <v>40.339139000000003</v>
      </c>
      <c r="J302" s="17">
        <f>IFERROR(VLOOKUP(A302,[1]RPV!A:I,8,0),"")</f>
        <v>-3.709444</v>
      </c>
      <c r="K302" s="18" t="str">
        <f>HYPERLINK((CONCATENATE("http://maps.google.com?q=",SUBSTITUTE(VLOOKUP(A302,[1]RPV!A:I,9,0),",","."),",",SUBSTITUTE(VLOOKUP(A302,[1]RPV!A:I,8,0),",","."))),"ver en google map" )</f>
        <v>ver en google map</v>
      </c>
    </row>
    <row r="303" spans="1:11" x14ac:dyDescent="0.2">
      <c r="A303" s="16" t="s">
        <v>673</v>
      </c>
      <c r="B303" s="16" t="s">
        <v>672</v>
      </c>
      <c r="C303" s="16" t="s">
        <v>6844</v>
      </c>
      <c r="D303" s="16" t="s">
        <v>666</v>
      </c>
      <c r="E303" s="16" t="s">
        <v>671</v>
      </c>
      <c r="F303" s="16" t="str">
        <f>VLOOKUP(A303,[1]RPV!A:J,5,0)</f>
        <v>MADRID</v>
      </c>
      <c r="G303" s="16" t="s">
        <v>670</v>
      </c>
      <c r="H303" s="17" t="str">
        <f>VLOOKUP(Tabla_Consulta_desde_STAR2000[[#This Row],[CONCESIÓN]],[1]RPV!A:K,11,0)</f>
        <v>No</v>
      </c>
      <c r="I303" s="17">
        <f>IFERROR(VLOOKUP(A303,[1]RPV!A:I,9,0),"")</f>
        <v>40.465927000000001</v>
      </c>
      <c r="J303" s="17">
        <f>IFERROR(VLOOKUP(A303,[1]RPV!A:I,8,0),"")</f>
        <v>-3.8010389999999998</v>
      </c>
      <c r="K303" s="18" t="str">
        <f>HYPERLINK((CONCATENATE("http://maps.google.com?q=",SUBSTITUTE(VLOOKUP(A303,[1]RPV!A:I,9,0),",","."),",",SUBSTITUTE(VLOOKUP(A303,[1]RPV!A:I,8,0),",","."))),"ver en google map" )</f>
        <v>ver en google map</v>
      </c>
    </row>
    <row r="304" spans="1:11" ht="13.15" customHeight="1" x14ac:dyDescent="0.2">
      <c r="A304" s="16" t="s">
        <v>715</v>
      </c>
      <c r="B304" s="16" t="s">
        <v>714</v>
      </c>
      <c r="C304" s="16" t="s">
        <v>6845</v>
      </c>
      <c r="D304" s="16" t="s">
        <v>666</v>
      </c>
      <c r="E304" s="16" t="s">
        <v>667</v>
      </c>
      <c r="F304" s="16" t="str">
        <f>VLOOKUP(A304,[1]RPV!A:J,5,0)</f>
        <v>MADRID</v>
      </c>
      <c r="G304" s="16" t="s">
        <v>6846</v>
      </c>
      <c r="H304" s="17" t="str">
        <f>VLOOKUP(Tabla_Consulta_desde_STAR2000[[#This Row],[CONCESIÓN]],[1]RPV!A:K,11,0)</f>
        <v>No</v>
      </c>
      <c r="I304" s="17">
        <f>IFERROR(VLOOKUP(A304,[1]RPV!A:I,9,0),"")</f>
        <v>40.391007000000002</v>
      </c>
      <c r="J304" s="17">
        <f>IFERROR(VLOOKUP(A304,[1]RPV!A:I,8,0),"")</f>
        <v>-3.6252089999999999</v>
      </c>
      <c r="K304" s="18" t="str">
        <f>HYPERLINK((CONCATENATE("http://maps.google.com?q=",SUBSTITUTE(VLOOKUP(A304,[1]RPV!A:I,9,0),",","."),",",SUBSTITUTE(VLOOKUP(A304,[1]RPV!A:I,8,0),",","."))),"ver en google map" )</f>
        <v>ver en google map</v>
      </c>
    </row>
    <row r="305" spans="1:11" x14ac:dyDescent="0.2">
      <c r="A305" s="16" t="s">
        <v>669</v>
      </c>
      <c r="B305" s="16" t="s">
        <v>668</v>
      </c>
      <c r="C305" s="16" t="s">
        <v>6847</v>
      </c>
      <c r="D305" s="16" t="s">
        <v>666</v>
      </c>
      <c r="E305" s="16" t="s">
        <v>667</v>
      </c>
      <c r="F305" s="16" t="str">
        <f>VLOOKUP(A305,[1]RPV!A:J,5,0)</f>
        <v>MADRID</v>
      </c>
      <c r="G305" s="16" t="s">
        <v>665</v>
      </c>
      <c r="H305" s="17" t="str">
        <f>VLOOKUP(Tabla_Consulta_desde_STAR2000[[#This Row],[CONCESIÓN]],[1]RPV!A:K,11,0)</f>
        <v>Si</v>
      </c>
      <c r="I305" s="17">
        <f>IFERROR(VLOOKUP(A305,[1]RPV!A:I,9,0),"")</f>
        <v>40.369720000000001</v>
      </c>
      <c r="J305" s="17">
        <f>IFERROR(VLOOKUP(A305,[1]RPV!A:I,8,0),"")</f>
        <v>-3.6446170000000002</v>
      </c>
      <c r="K305" s="18" t="str">
        <f>HYPERLINK((CONCATENATE("http://maps.google.com?q=",SUBSTITUTE(VLOOKUP(A305,[1]RPV!A:I,9,0),",","."),",",SUBSTITUTE(VLOOKUP(A305,[1]RPV!A:I,8,0),",","."))),"ver en google map" )</f>
        <v>ver en google map</v>
      </c>
    </row>
    <row r="306" spans="1:11" x14ac:dyDescent="0.2">
      <c r="A306" s="16" t="s">
        <v>684</v>
      </c>
      <c r="B306" s="16" t="s">
        <v>683</v>
      </c>
      <c r="C306" s="16" t="s">
        <v>6848</v>
      </c>
      <c r="D306" s="16" t="s">
        <v>666</v>
      </c>
      <c r="E306" s="16" t="s">
        <v>667</v>
      </c>
      <c r="F306" s="16" t="str">
        <f>VLOOKUP(A306,[1]RPV!A:J,5,0)</f>
        <v>MADRID</v>
      </c>
      <c r="G306" s="16" t="s">
        <v>83</v>
      </c>
      <c r="H306" s="17" t="str">
        <f>VLOOKUP(Tabla_Consulta_desde_STAR2000[[#This Row],[CONCESIÓN]],[1]RPV!A:K,11,0)</f>
        <v>No</v>
      </c>
      <c r="I306" s="17">
        <f>IFERROR(VLOOKUP(A306,[1]RPV!A:I,9,0),"")</f>
        <v>40.392167999999998</v>
      </c>
      <c r="J306" s="17">
        <f>IFERROR(VLOOKUP(A306,[1]RPV!A:I,8,0),"")</f>
        <v>-3.625054</v>
      </c>
      <c r="K306" s="18" t="str">
        <f>HYPERLINK((CONCATENATE("http://maps.google.com?q=",SUBSTITUTE(VLOOKUP(A306,[1]RPV!A:I,9,0),",","."),",",SUBSTITUTE(VLOOKUP(A306,[1]RPV!A:I,8,0),",","."))),"ver en google map" )</f>
        <v>ver en google map</v>
      </c>
    </row>
    <row r="307" spans="1:11" x14ac:dyDescent="0.2">
      <c r="A307" s="16" t="s">
        <v>4133</v>
      </c>
      <c r="B307" s="16" t="s">
        <v>4132</v>
      </c>
      <c r="C307" s="16" t="s">
        <v>6849</v>
      </c>
      <c r="D307" s="16" t="s">
        <v>666</v>
      </c>
      <c r="E307" s="16" t="s">
        <v>4131</v>
      </c>
      <c r="F307" s="16" t="str">
        <f>VLOOKUP(A307,[1]RPV!A:J,5,0)</f>
        <v>MADRID</v>
      </c>
      <c r="G307" s="16"/>
      <c r="H307" s="17" t="str">
        <f>VLOOKUP(Tabla_Consulta_desde_STAR2000[[#This Row],[CONCESIÓN]],[1]RPV!A:K,11,0)</f>
        <v>No</v>
      </c>
      <c r="I307" s="17">
        <f>IFERROR(VLOOKUP(A307,[1]RPV!A:I,9,0),"")</f>
        <v>40.400539000000002</v>
      </c>
      <c r="J307" s="17">
        <f>IFERROR(VLOOKUP(A307,[1]RPV!A:I,8,0),"")</f>
        <v>-3.615345</v>
      </c>
      <c r="K307" s="18" t="str">
        <f>HYPERLINK((CONCATENATE("http://maps.google.com?q=",SUBSTITUTE(VLOOKUP(A307,[1]RPV!A:I,9,0),",","."),",",SUBSTITUTE(VLOOKUP(A307,[1]RPV!A:I,8,0),",","."))),"ver en google map" )</f>
        <v>ver en google map</v>
      </c>
    </row>
    <row r="308" spans="1:11" ht="13.15" customHeight="1" x14ac:dyDescent="0.2">
      <c r="A308" s="16" t="s">
        <v>706</v>
      </c>
      <c r="B308" s="16" t="s">
        <v>705</v>
      </c>
      <c r="C308" s="16" t="s">
        <v>6850</v>
      </c>
      <c r="D308" s="16" t="s">
        <v>6851</v>
      </c>
      <c r="E308" s="16" t="s">
        <v>704</v>
      </c>
      <c r="F308" s="16" t="str">
        <f>VLOOKUP(A308,[1]RPV!A:J,5,0)</f>
        <v>MADRID</v>
      </c>
      <c r="G308" s="16" t="s">
        <v>703</v>
      </c>
      <c r="H308" s="17" t="str">
        <f>VLOOKUP(Tabla_Consulta_desde_STAR2000[[#This Row],[CONCESIÓN]],[1]RPV!A:K,11,0)</f>
        <v>No</v>
      </c>
      <c r="I308" s="17">
        <f>IFERROR(VLOOKUP(A308,[1]RPV!A:I,9,0),"")</f>
        <v>40.636391000000003</v>
      </c>
      <c r="J308" s="17">
        <f>IFERROR(VLOOKUP(A308,[1]RPV!A:I,8,0),"")</f>
        <v>-3.5152860000000001</v>
      </c>
      <c r="K308" s="18" t="str">
        <f>HYPERLINK((CONCATENATE("http://maps.google.com?q=",SUBSTITUTE(VLOOKUP(A308,[1]RPV!A:I,9,0),",","."),",",SUBSTITUTE(VLOOKUP(A308,[1]RPV!A:I,8,0),",","."))),"ver en google map" )</f>
        <v>ver en google map</v>
      </c>
    </row>
    <row r="309" spans="1:11" ht="13.15" customHeight="1" x14ac:dyDescent="0.2">
      <c r="A309" s="16" t="s">
        <v>745</v>
      </c>
      <c r="B309" s="16" t="s">
        <v>744</v>
      </c>
      <c r="C309" s="16" t="s">
        <v>6852</v>
      </c>
      <c r="D309" s="16" t="s">
        <v>743</v>
      </c>
      <c r="E309" s="16" t="s">
        <v>742</v>
      </c>
      <c r="F309" s="16" t="str">
        <f>VLOOKUP(A309,[1]RPV!A:J,5,0)</f>
        <v>MADRID</v>
      </c>
      <c r="G309" s="16" t="s">
        <v>741</v>
      </c>
      <c r="H309" s="17" t="str">
        <f>VLOOKUP(Tabla_Consulta_desde_STAR2000[[#This Row],[CONCESIÓN]],[1]RPV!A:K,11,0)</f>
        <v>Si</v>
      </c>
      <c r="I309" s="17">
        <f>IFERROR(VLOOKUP(A309,[1]RPV!A:I,9,0),"")</f>
        <v>40.020757000000003</v>
      </c>
      <c r="J309" s="17">
        <f>IFERROR(VLOOKUP(A309,[1]RPV!A:I,8,0),"")</f>
        <v>-3.6452209999999998</v>
      </c>
      <c r="K309" s="18" t="str">
        <f>HYPERLINK((CONCATENATE("http://maps.google.com?q=",SUBSTITUTE(VLOOKUP(A309,[1]RPV!A:I,9,0),",","."),",",SUBSTITUTE(VLOOKUP(A309,[1]RPV!A:I,8,0),",","."))),"ver en google map" )</f>
        <v>ver en google map</v>
      </c>
    </row>
    <row r="310" spans="1:11" x14ac:dyDescent="0.2">
      <c r="A310" s="16" t="s">
        <v>735</v>
      </c>
      <c r="B310" s="16" t="s">
        <v>734</v>
      </c>
      <c r="C310" s="16" t="s">
        <v>6853</v>
      </c>
      <c r="D310" s="16" t="s">
        <v>697</v>
      </c>
      <c r="E310" s="16" t="s">
        <v>730</v>
      </c>
      <c r="F310" s="16" t="str">
        <f>VLOOKUP(A310,[1]RPV!A:J,5,0)</f>
        <v>MADRID</v>
      </c>
      <c r="G310" s="16" t="s">
        <v>733</v>
      </c>
      <c r="H310" s="17" t="str">
        <f>VLOOKUP(Tabla_Consulta_desde_STAR2000[[#This Row],[CONCESIÓN]],[1]RPV!A:K,11,0)</f>
        <v>Si</v>
      </c>
      <c r="I310" s="17">
        <f>IFERROR(VLOOKUP(A310,[1]RPV!A:I,9,0),"")</f>
        <v>40.231693999999997</v>
      </c>
      <c r="J310" s="17">
        <f>IFERROR(VLOOKUP(A310,[1]RPV!A:I,8,0),"")</f>
        <v>-3.6523059999999998</v>
      </c>
      <c r="K310" s="18" t="str">
        <f>HYPERLINK((CONCATENATE("http://maps.google.com?q=",SUBSTITUTE(VLOOKUP(A310,[1]RPV!A:I,9,0),",","."),",",SUBSTITUTE(VLOOKUP(A310,[1]RPV!A:I,8,0),",","."))),"ver en google map" )</f>
        <v>ver en google map</v>
      </c>
    </row>
    <row r="311" spans="1:11" x14ac:dyDescent="0.2">
      <c r="A311" s="16" t="s">
        <v>732</v>
      </c>
      <c r="B311" s="16" t="s">
        <v>731</v>
      </c>
      <c r="C311" s="16" t="s">
        <v>6854</v>
      </c>
      <c r="D311" s="16" t="s">
        <v>697</v>
      </c>
      <c r="E311" s="16" t="s">
        <v>730</v>
      </c>
      <c r="F311" s="16" t="str">
        <f>VLOOKUP(A311,[1]RPV!A:J,5,0)</f>
        <v>MADRID</v>
      </c>
      <c r="G311" s="16" t="s">
        <v>729</v>
      </c>
      <c r="H311" s="17" t="str">
        <f>VLOOKUP(Tabla_Consulta_desde_STAR2000[[#This Row],[CONCESIÓN]],[1]RPV!A:K,11,0)</f>
        <v>No</v>
      </c>
      <c r="I311" s="17">
        <f>IFERROR(VLOOKUP(A311,[1]RPV!A:I,9,0),"")</f>
        <v>40.246037999999999</v>
      </c>
      <c r="J311" s="17">
        <f>IFERROR(VLOOKUP(A311,[1]RPV!A:I,8,0),"")</f>
        <v>-3.7106720000000002</v>
      </c>
      <c r="K311" s="18" t="str">
        <f>HYPERLINK((CONCATENATE("http://maps.google.com?q=",SUBSTITUTE(VLOOKUP(A311,[1]RPV!A:I,9,0),",","."),",",SUBSTITUTE(VLOOKUP(A311,[1]RPV!A:I,8,0),",","."))),"ver en google map" )</f>
        <v>ver en google map</v>
      </c>
    </row>
    <row r="312" spans="1:11" x14ac:dyDescent="0.2">
      <c r="A312" s="16" t="s">
        <v>740</v>
      </c>
      <c r="B312" s="16" t="s">
        <v>739</v>
      </c>
      <c r="C312" s="16" t="s">
        <v>6855</v>
      </c>
      <c r="D312" s="16" t="s">
        <v>738</v>
      </c>
      <c r="E312" s="16" t="s">
        <v>737</v>
      </c>
      <c r="F312" s="16" t="str">
        <f>VLOOKUP(A312,[1]RPV!A:J,5,0)</f>
        <v>MADRID</v>
      </c>
      <c r="G312" s="16" t="s">
        <v>736</v>
      </c>
      <c r="H312" s="17" t="str">
        <f>VLOOKUP(Tabla_Consulta_desde_STAR2000[[#This Row],[CONCESIÓN]],[1]RPV!A:K,11,0)</f>
        <v>No</v>
      </c>
      <c r="I312" s="17">
        <f>IFERROR(VLOOKUP(A312,[1]RPV!A:I,9,0),"")</f>
        <v>40.207360999999999</v>
      </c>
      <c r="J312" s="17">
        <f>IFERROR(VLOOKUP(A312,[1]RPV!A:I,8,0),"")</f>
        <v>-3.3188059999999999</v>
      </c>
      <c r="K312" s="18" t="str">
        <f>HYPERLINK((CONCATENATE("http://maps.google.com?q=",SUBSTITUTE(VLOOKUP(A312,[1]RPV!A:I,9,0),",","."),",",SUBSTITUTE(VLOOKUP(A312,[1]RPV!A:I,8,0),",","."))),"ver en google map" )</f>
        <v>ver en google map</v>
      </c>
    </row>
    <row r="313" spans="1:11" ht="13.15" customHeight="1" x14ac:dyDescent="0.2">
      <c r="A313" s="16" t="s">
        <v>720</v>
      </c>
      <c r="B313" s="16" t="s">
        <v>719</v>
      </c>
      <c r="C313" s="16" t="s">
        <v>6856</v>
      </c>
      <c r="D313" s="16" t="s">
        <v>718</v>
      </c>
      <c r="E313" s="16" t="s">
        <v>717</v>
      </c>
      <c r="F313" s="16" t="str">
        <f>VLOOKUP(A313,[1]RPV!A:J,5,0)</f>
        <v>MADRID</v>
      </c>
      <c r="G313" s="16" t="s">
        <v>716</v>
      </c>
      <c r="H313" s="17" t="str">
        <f>VLOOKUP(Tabla_Consulta_desde_STAR2000[[#This Row],[CONCESIÓN]],[1]RPV!A:K,11,0)</f>
        <v>No</v>
      </c>
      <c r="I313" s="17">
        <f>IFERROR(VLOOKUP(A313,[1]RPV!A:I,9,0),"")</f>
        <v>40.590837999999998</v>
      </c>
      <c r="J313" s="17">
        <f>IFERROR(VLOOKUP(A313,[1]RPV!A:I,8,0),"")</f>
        <v>-3.5818750000000001</v>
      </c>
      <c r="K313" s="18" t="str">
        <f>HYPERLINK((CONCATENATE("http://maps.google.com?q=",SUBSTITUTE(VLOOKUP(A313,[1]RPV!A:I,9,0),",","."),",",SUBSTITUTE(VLOOKUP(A313,[1]RPV!A:I,8,0),",","."))),"ver en google map" )</f>
        <v>ver en google map</v>
      </c>
    </row>
    <row r="314" spans="1:11" x14ac:dyDescent="0.2">
      <c r="A314" s="16" t="s">
        <v>763</v>
      </c>
      <c r="B314" s="16" t="s">
        <v>762</v>
      </c>
      <c r="C314" s="16" t="s">
        <v>6857</v>
      </c>
      <c r="D314" s="16" t="s">
        <v>6858</v>
      </c>
      <c r="E314" s="16" t="s">
        <v>761</v>
      </c>
      <c r="F314" s="16" t="str">
        <f>VLOOKUP(A314,[1]RPV!A:J,5,0)</f>
        <v>MADRID</v>
      </c>
      <c r="G314" s="16" t="s">
        <v>760</v>
      </c>
      <c r="H314" s="17" t="str">
        <f>VLOOKUP(Tabla_Consulta_desde_STAR2000[[#This Row],[CONCESIÓN]],[1]RPV!A:K,11,0)</f>
        <v>No</v>
      </c>
      <c r="I314" s="17">
        <f>IFERROR(VLOOKUP(A314,[1]RPV!A:I,9,0),"")</f>
        <v>40.997895999999997</v>
      </c>
      <c r="J314" s="17">
        <f>IFERROR(VLOOKUP(A314,[1]RPV!A:I,8,0),"")</f>
        <v>-3.637524</v>
      </c>
      <c r="K314" s="18" t="str">
        <f>HYPERLINK((CONCATENATE("http://maps.google.com?q=",SUBSTITUTE(VLOOKUP(A314,[1]RPV!A:I,9,0),",","."),",",SUBSTITUTE(VLOOKUP(A314,[1]RPV!A:I,8,0),",","."))),"ver en google map" )</f>
        <v>ver en google map</v>
      </c>
    </row>
    <row r="315" spans="1:11" x14ac:dyDescent="0.2">
      <c r="A315" s="16" t="s">
        <v>3914</v>
      </c>
      <c r="B315" s="16" t="s">
        <v>3913</v>
      </c>
      <c r="C315" s="16" t="s">
        <v>6859</v>
      </c>
      <c r="D315" s="16" t="s">
        <v>3912</v>
      </c>
      <c r="E315" s="16" t="s">
        <v>3911</v>
      </c>
      <c r="F315" s="16" t="str">
        <f>VLOOKUP(A315,[1]RPV!A:J,5,0)</f>
        <v>MADRID</v>
      </c>
      <c r="G315" s="16" t="s">
        <v>3910</v>
      </c>
      <c r="H315" s="17" t="str">
        <f>VLOOKUP(Tabla_Consulta_desde_STAR2000[[#This Row],[CONCESIÓN]],[1]RPV!A:K,11,0)</f>
        <v>No</v>
      </c>
      <c r="I315" s="17">
        <f>IFERROR(VLOOKUP(A315,[1]RPV!A:I,9,0),"")</f>
        <v>41.134957999999997</v>
      </c>
      <c r="J315" s="17">
        <f>IFERROR(VLOOKUP(A315,[1]RPV!A:I,8,0),"")</f>
        <v>-3.580937</v>
      </c>
      <c r="K315" s="18" t="str">
        <f>HYPERLINK((CONCATENATE("http://maps.google.com?q=",SUBSTITUTE(VLOOKUP(A315,[1]RPV!A:I,9,0),",","."),",",SUBSTITUTE(VLOOKUP(A315,[1]RPV!A:I,8,0),",","."))),"ver en google map" )</f>
        <v>ver en google map</v>
      </c>
    </row>
    <row r="316" spans="1:11" x14ac:dyDescent="0.2">
      <c r="A316" s="16" t="s">
        <v>776</v>
      </c>
      <c r="B316" s="16" t="s">
        <v>775</v>
      </c>
      <c r="C316" s="16" t="s">
        <v>6860</v>
      </c>
      <c r="D316" s="16" t="s">
        <v>774</v>
      </c>
      <c r="E316" s="16" t="s">
        <v>773</v>
      </c>
      <c r="F316" s="16" t="str">
        <f>VLOOKUP(A316,[1]RPV!A:J,5,0)</f>
        <v>MADRID</v>
      </c>
      <c r="G316" s="16" t="s">
        <v>772</v>
      </c>
      <c r="H316" s="17" t="str">
        <f>VLOOKUP(Tabla_Consulta_desde_STAR2000[[#This Row],[CONCESIÓN]],[1]RPV!A:K,11,0)</f>
        <v>No</v>
      </c>
      <c r="I316" s="17">
        <f>IFERROR(VLOOKUP(A316,[1]RPV!A:I,9,0),"")</f>
        <v>40.436535999999997</v>
      </c>
      <c r="J316" s="17">
        <f>IFERROR(VLOOKUP(A316,[1]RPV!A:I,8,0),"")</f>
        <v>-3.5596130000000001</v>
      </c>
      <c r="K316" s="18" t="str">
        <f>HYPERLINK((CONCATENATE("http://maps.google.com?q=",SUBSTITUTE(VLOOKUP(A316,[1]RPV!A:I,9,0),",","."),",",SUBSTITUTE(VLOOKUP(A316,[1]RPV!A:I,8,0),",","."))),"ver en google map" )</f>
        <v>ver en google map</v>
      </c>
    </row>
    <row r="317" spans="1:11" x14ac:dyDescent="0.2">
      <c r="A317" s="16" t="s">
        <v>713</v>
      </c>
      <c r="B317" s="16" t="s">
        <v>712</v>
      </c>
      <c r="C317" s="16" t="s">
        <v>6861</v>
      </c>
      <c r="D317" s="16" t="s">
        <v>711</v>
      </c>
      <c r="E317" s="16" t="s">
        <v>710</v>
      </c>
      <c r="F317" s="16" t="str">
        <f>VLOOKUP(A317,[1]RPV!A:J,5,0)</f>
        <v>MADRID</v>
      </c>
      <c r="G317" s="16" t="s">
        <v>709</v>
      </c>
      <c r="H317" s="17" t="str">
        <f>VLOOKUP(Tabla_Consulta_desde_STAR2000[[#This Row],[CONCESIÓN]],[1]RPV!A:K,11,0)</f>
        <v>No</v>
      </c>
      <c r="I317" s="17">
        <f>IFERROR(VLOOKUP(A317,[1]RPV!A:I,9,0),"")</f>
        <v>40.452472</v>
      </c>
      <c r="J317" s="17">
        <f>IFERROR(VLOOKUP(A317,[1]RPV!A:I,8,0),"")</f>
        <v>-3.5093329999999998</v>
      </c>
      <c r="K317" s="18" t="str">
        <f>HYPERLINK((CONCATENATE("http://maps.google.com?q=",SUBSTITUTE(VLOOKUP(A317,[1]RPV!A:I,9,0),",","."),",",SUBSTITUTE(VLOOKUP(A317,[1]RPV!A:I,8,0),",","."))),"ver en google map" )</f>
        <v>ver en google map</v>
      </c>
    </row>
    <row r="318" spans="1:11" x14ac:dyDescent="0.2">
      <c r="A318" s="16" t="s">
        <v>3889</v>
      </c>
      <c r="B318" s="16" t="s">
        <v>3888</v>
      </c>
      <c r="C318" s="16" t="s">
        <v>6862</v>
      </c>
      <c r="D318" s="16" t="s">
        <v>711</v>
      </c>
      <c r="E318" s="16" t="s">
        <v>710</v>
      </c>
      <c r="F318" s="16" t="str">
        <f>VLOOKUP(A318,[1]RPV!A:J,5,0)</f>
        <v>MADRID</v>
      </c>
      <c r="G318" s="16" t="s">
        <v>83</v>
      </c>
      <c r="H318" s="17" t="str">
        <f>VLOOKUP(Tabla_Consulta_desde_STAR2000[[#This Row],[CONCESIÓN]],[1]RPV!A:K,11,0)</f>
        <v>Si</v>
      </c>
      <c r="I318" s="17">
        <f>IFERROR(VLOOKUP(A318,[1]RPV!A:I,9,0),"")</f>
        <v>40.442343000000001</v>
      </c>
      <c r="J318" s="17">
        <f>IFERROR(VLOOKUP(A318,[1]RPV!A:I,8,0),"")</f>
        <v>-3.502742</v>
      </c>
      <c r="K318" s="18" t="str">
        <f>HYPERLINK((CONCATENATE("http://maps.google.com?q=",SUBSTITUTE(VLOOKUP(A318,[1]RPV!A:I,9,0),",","."),",",SUBSTITUTE(VLOOKUP(A318,[1]RPV!A:I,8,0),",","."))),"ver en google map" )</f>
        <v>ver en google map</v>
      </c>
    </row>
    <row r="319" spans="1:11" ht="13.15" customHeight="1" x14ac:dyDescent="0.2">
      <c r="A319" s="16" t="s">
        <v>749</v>
      </c>
      <c r="B319" s="16" t="s">
        <v>748</v>
      </c>
      <c r="C319" s="16" t="s">
        <v>6863</v>
      </c>
      <c r="D319" s="16" t="s">
        <v>6864</v>
      </c>
      <c r="E319" s="16" t="s">
        <v>747</v>
      </c>
      <c r="F319" s="16" t="str">
        <f>VLOOKUP(A319,[1]RPV!A:J,5,0)</f>
        <v>MADRID</v>
      </c>
      <c r="G319" s="16" t="s">
        <v>746</v>
      </c>
      <c r="H319" s="17" t="str">
        <f>VLOOKUP(Tabla_Consulta_desde_STAR2000[[#This Row],[CONCESIÓN]],[1]RPV!A:K,11,0)</f>
        <v>No</v>
      </c>
      <c r="I319" s="17">
        <f>IFERROR(VLOOKUP(A319,[1]RPV!A:I,9,0),"")</f>
        <v>40.499889000000003</v>
      </c>
      <c r="J319" s="17">
        <f>IFERROR(VLOOKUP(A319,[1]RPV!A:I,8,0),"")</f>
        <v>-3.547917</v>
      </c>
      <c r="K319" s="18" t="str">
        <f>HYPERLINK((CONCATENATE("http://maps.google.com?q=",SUBSTITUTE(VLOOKUP(A319,[1]RPV!A:I,9,0),",","."),",",SUBSTITUTE(VLOOKUP(A319,[1]RPV!A:I,8,0),",","."))),"ver en google map" )</f>
        <v>ver en google map</v>
      </c>
    </row>
    <row r="320" spans="1:11" x14ac:dyDescent="0.2">
      <c r="A320" s="16" t="s">
        <v>6865</v>
      </c>
      <c r="B320" s="16" t="s">
        <v>6866</v>
      </c>
      <c r="C320" s="16" t="s">
        <v>6867</v>
      </c>
      <c r="D320" s="16" t="s">
        <v>6868</v>
      </c>
      <c r="E320" s="16" t="s">
        <v>6869</v>
      </c>
      <c r="F320" s="16" t="str">
        <f>VLOOKUP(A320,[1]RPV!A:J,5,0)</f>
        <v>MADRID</v>
      </c>
      <c r="G320" s="16" t="s">
        <v>6870</v>
      </c>
      <c r="H320" s="17" t="str">
        <f>VLOOKUP(Tabla_Consulta_desde_STAR2000[[#This Row],[CONCESIÓN]],[1]RPV!A:K,11,0)</f>
        <v>No</v>
      </c>
      <c r="I320" s="17">
        <f>IFERROR(VLOOKUP(A320,[1]RPV!A:I,9,0),"")</f>
        <v>40.530251999999997</v>
      </c>
      <c r="J320" s="17">
        <f>IFERROR(VLOOKUP(A320,[1]RPV!A:I,8,0),"")</f>
        <v>-3.2927119999999999</v>
      </c>
      <c r="K320" s="18" t="str">
        <f>HYPERLINK((CONCATENATE("http://maps.google.com?q=",SUBSTITUTE(VLOOKUP(A320,[1]RPV!A:I,9,0),",","."),",",SUBSTITUTE(VLOOKUP(A320,[1]RPV!A:I,8,0),",","."))),"ver en google map" )</f>
        <v>ver en google map</v>
      </c>
    </row>
    <row r="321" spans="1:11" x14ac:dyDescent="0.2">
      <c r="A321" s="16" t="s">
        <v>699</v>
      </c>
      <c r="B321" s="16" t="s">
        <v>698</v>
      </c>
      <c r="C321" s="16" t="s">
        <v>6871</v>
      </c>
      <c r="D321" s="16" t="s">
        <v>697</v>
      </c>
      <c r="E321" s="16" t="s">
        <v>696</v>
      </c>
      <c r="F321" s="16" t="str">
        <f>VLOOKUP(A321,[1]RPV!A:J,5,0)</f>
        <v>MADRID</v>
      </c>
      <c r="G321" s="16" t="s">
        <v>695</v>
      </c>
      <c r="H321" s="17" t="str">
        <f>VLOOKUP(Tabla_Consulta_desde_STAR2000[[#This Row],[CONCESIÓN]],[1]RPV!A:K,11,0)</f>
        <v>No</v>
      </c>
      <c r="I321" s="17">
        <f>IFERROR(VLOOKUP(A321,[1]RPV!A:I,9,0),"")</f>
        <v>40.267443999999998</v>
      </c>
      <c r="J321" s="17">
        <f>IFERROR(VLOOKUP(A321,[1]RPV!A:I,8,0),"")</f>
        <v>-3.6893060000000002</v>
      </c>
      <c r="K321" s="18" t="str">
        <f>HYPERLINK((CONCATENATE("http://maps.google.com?q=",SUBSTITUTE(VLOOKUP(A321,[1]RPV!A:I,9,0),",","."),",",SUBSTITUTE(VLOOKUP(A321,[1]RPV!A:I,8,0),",","."))),"ver en google map" )</f>
        <v>ver en google map</v>
      </c>
    </row>
    <row r="322" spans="1:11" x14ac:dyDescent="0.2">
      <c r="A322" s="16" t="s">
        <v>728</v>
      </c>
      <c r="B322" s="16" t="s">
        <v>727</v>
      </c>
      <c r="C322" s="16" t="s">
        <v>6872</v>
      </c>
      <c r="D322" s="16" t="s">
        <v>726</v>
      </c>
      <c r="E322" s="16" t="s">
        <v>696</v>
      </c>
      <c r="F322" s="16" t="str">
        <f>VLOOKUP(A322,[1]RPV!A:J,5,0)</f>
        <v>MADRID</v>
      </c>
      <c r="G322" s="16" t="s">
        <v>725</v>
      </c>
      <c r="H322" s="17" t="str">
        <f>VLOOKUP(Tabla_Consulta_desde_STAR2000[[#This Row],[CONCESIÓN]],[1]RPV!A:K,11,0)</f>
        <v>No</v>
      </c>
      <c r="I322" s="17">
        <f>IFERROR(VLOOKUP(A322,[1]RPV!A:I,9,0),"")</f>
        <v>40.351782999999998</v>
      </c>
      <c r="J322" s="17">
        <f>IFERROR(VLOOKUP(A322,[1]RPV!A:I,8,0),"")</f>
        <v>-3.477017</v>
      </c>
      <c r="K322" s="18" t="str">
        <f>HYPERLINK((CONCATENATE("http://maps.google.com?q=",SUBSTITUTE(VLOOKUP(A322,[1]RPV!A:I,9,0),",","."),",",SUBSTITUTE(VLOOKUP(A322,[1]RPV!A:I,8,0),",","."))),"ver en google map" )</f>
        <v>ver en google map</v>
      </c>
    </row>
    <row r="323" spans="1:11" x14ac:dyDescent="0.2">
      <c r="A323" s="16" t="s">
        <v>708</v>
      </c>
      <c r="B323" s="16" t="s">
        <v>707</v>
      </c>
      <c r="C323" s="16" t="s">
        <v>6873</v>
      </c>
      <c r="D323" s="16" t="s">
        <v>697</v>
      </c>
      <c r="E323" s="16" t="s">
        <v>696</v>
      </c>
      <c r="F323" s="16" t="str">
        <f>VLOOKUP(A323,[1]RPV!A:J,5,0)</f>
        <v>MADRID</v>
      </c>
      <c r="G323" s="16" t="s">
        <v>83</v>
      </c>
      <c r="H323" s="17" t="str">
        <f>VLOOKUP(Tabla_Consulta_desde_STAR2000[[#This Row],[CONCESIÓN]],[1]RPV!A:K,11,0)</f>
        <v>Si</v>
      </c>
      <c r="I323" s="17">
        <f>IFERROR(VLOOKUP(A323,[1]RPV!A:I,9,0),"")</f>
        <v>40.264758299999997</v>
      </c>
      <c r="J323" s="17">
        <f>IFERROR(VLOOKUP(A323,[1]RPV!A:I,8,0),"")</f>
        <v>-3.6929444444440001</v>
      </c>
      <c r="K323" s="18" t="str">
        <f>HYPERLINK((CONCATENATE("http://maps.google.com?q=",SUBSTITUTE(VLOOKUP(A323,[1]RPV!A:I,9,0),",","."),",",SUBSTITUTE(VLOOKUP(A323,[1]RPV!A:I,8,0),",","."))),"ver en google map" )</f>
        <v>ver en google map</v>
      </c>
    </row>
    <row r="324" spans="1:11" x14ac:dyDescent="0.2">
      <c r="A324" s="16" t="s">
        <v>691</v>
      </c>
      <c r="B324" s="16" t="s">
        <v>690</v>
      </c>
      <c r="C324" s="16" t="s">
        <v>6874</v>
      </c>
      <c r="D324" s="16" t="s">
        <v>676</v>
      </c>
      <c r="E324" s="16" t="s">
        <v>675</v>
      </c>
      <c r="F324" s="16" t="str">
        <f>VLOOKUP(A324,[1]RPV!A:J,5,0)</f>
        <v>MADRID</v>
      </c>
      <c r="G324" s="16" t="s">
        <v>674</v>
      </c>
      <c r="H324" s="17" t="str">
        <f>VLOOKUP(Tabla_Consulta_desde_STAR2000[[#This Row],[CONCESIÓN]],[1]RPV!A:K,11,0)</f>
        <v>No</v>
      </c>
      <c r="I324" s="17">
        <f>IFERROR(VLOOKUP(A324,[1]RPV!A:I,9,0),"")</f>
        <v>40.315193999999998</v>
      </c>
      <c r="J324" s="17">
        <f>IFERROR(VLOOKUP(A324,[1]RPV!A:I,8,0),"")</f>
        <v>-3.6924169999999998</v>
      </c>
      <c r="K324" s="18" t="str">
        <f>HYPERLINK((CONCATENATE("http://maps.google.com?q=",SUBSTITUTE(VLOOKUP(A324,[1]RPV!A:I,9,0),",","."),",",SUBSTITUTE(VLOOKUP(A324,[1]RPV!A:I,8,0),",","."))),"ver en google map" )</f>
        <v>ver en google map</v>
      </c>
    </row>
    <row r="325" spans="1:11" ht="13.15" customHeight="1" x14ac:dyDescent="0.2">
      <c r="A325" s="16" t="s">
        <v>678</v>
      </c>
      <c r="B325" s="16" t="s">
        <v>677</v>
      </c>
      <c r="C325" s="16" t="s">
        <v>6875</v>
      </c>
      <c r="D325" s="16" t="s">
        <v>676</v>
      </c>
      <c r="E325" s="16" t="s">
        <v>675</v>
      </c>
      <c r="F325" s="16" t="str">
        <f>VLOOKUP(A325,[1]RPV!A:J,5,0)</f>
        <v>MADRID</v>
      </c>
      <c r="G325" s="16" t="s">
        <v>674</v>
      </c>
      <c r="H325" s="17" t="str">
        <f>VLOOKUP(Tabla_Consulta_desde_STAR2000[[#This Row],[CONCESIÓN]],[1]RPV!A:K,11,0)</f>
        <v>No</v>
      </c>
      <c r="I325" s="17">
        <f>IFERROR(VLOOKUP(A325,[1]RPV!A:I,9,0),"")</f>
        <v>40.316082999999999</v>
      </c>
      <c r="J325" s="17">
        <f>IFERROR(VLOOKUP(A325,[1]RPV!A:I,8,0),"")</f>
        <v>-3.691694</v>
      </c>
      <c r="K325" s="18" t="str">
        <f>HYPERLINK((CONCATENATE("http://maps.google.com?q=",SUBSTITUTE(VLOOKUP(A325,[1]RPV!A:I,9,0),",","."),",",SUBSTITUTE(VLOOKUP(A325,[1]RPV!A:I,8,0),",","."))),"ver en google map" )</f>
        <v>ver en google map</v>
      </c>
    </row>
    <row r="326" spans="1:11" x14ac:dyDescent="0.2">
      <c r="A326" s="16" t="s">
        <v>682</v>
      </c>
      <c r="B326" s="16" t="s">
        <v>681</v>
      </c>
      <c r="C326" s="16" t="s">
        <v>6876</v>
      </c>
      <c r="D326" s="16" t="s">
        <v>676</v>
      </c>
      <c r="E326" s="16" t="s">
        <v>680</v>
      </c>
      <c r="F326" s="16" t="str">
        <f>VLOOKUP(A326,[1]RPV!A:J,5,0)</f>
        <v>MADRID</v>
      </c>
      <c r="G326" s="16" t="s">
        <v>679</v>
      </c>
      <c r="H326" s="17" t="str">
        <f>VLOOKUP(Tabla_Consulta_desde_STAR2000[[#This Row],[CONCESIÓN]],[1]RPV!A:K,11,0)</f>
        <v>No</v>
      </c>
      <c r="I326" s="17">
        <f>IFERROR(VLOOKUP(A326,[1]RPV!A:I,9,0),"")</f>
        <v>40.327368</v>
      </c>
      <c r="J326" s="17">
        <f>IFERROR(VLOOKUP(A326,[1]RPV!A:I,8,0),"")</f>
        <v>-3.7259139999999999</v>
      </c>
      <c r="K326" s="18" t="str">
        <f>HYPERLINK((CONCATENATE("http://maps.google.com?q=",SUBSTITUTE(VLOOKUP(A326,[1]RPV!A:I,9,0),",","."),",",SUBSTITUTE(VLOOKUP(A326,[1]RPV!A:I,8,0),",","."))),"ver en google map" )</f>
        <v>ver en google map</v>
      </c>
    </row>
    <row r="327" spans="1:11" x14ac:dyDescent="0.2">
      <c r="A327" s="16" t="s">
        <v>702</v>
      </c>
      <c r="B327" s="16" t="s">
        <v>3868</v>
      </c>
      <c r="C327" s="16" t="s">
        <v>6877</v>
      </c>
      <c r="D327" s="16" t="s">
        <v>676</v>
      </c>
      <c r="E327" s="16" t="s">
        <v>680</v>
      </c>
      <c r="F327" s="16" t="str">
        <f>VLOOKUP(A327,[1]RPV!A:J,5,0)</f>
        <v>MADRID</v>
      </c>
      <c r="G327" s="16" t="s">
        <v>700</v>
      </c>
      <c r="H327" s="17" t="str">
        <f>VLOOKUP(Tabla_Consulta_desde_STAR2000[[#This Row],[CONCESIÓN]],[1]RPV!A:K,11,0)</f>
        <v>No</v>
      </c>
      <c r="I327" s="17">
        <f>IFERROR(VLOOKUP(A327,[1]RPV!A:I,9,0),"")</f>
        <v>40.297027999999997</v>
      </c>
      <c r="J327" s="17">
        <f>IFERROR(VLOOKUP(A327,[1]RPV!A:I,8,0),"")</f>
        <v>-3.6922779999999999</v>
      </c>
      <c r="K327" s="18" t="str">
        <f>HYPERLINK((CONCATENATE("http://maps.google.com?q=",SUBSTITUTE(VLOOKUP(A327,[1]RPV!A:I,9,0),",","."),",",SUBSTITUTE(VLOOKUP(A327,[1]RPV!A:I,8,0),",","."))),"ver en google map" )</f>
        <v>ver en google map</v>
      </c>
    </row>
    <row r="328" spans="1:11" x14ac:dyDescent="0.2">
      <c r="A328" s="16" t="s">
        <v>702</v>
      </c>
      <c r="B328" s="16" t="s">
        <v>701</v>
      </c>
      <c r="C328" s="16" t="s">
        <v>6878</v>
      </c>
      <c r="D328" s="16" t="s">
        <v>676</v>
      </c>
      <c r="E328" s="16" t="s">
        <v>680</v>
      </c>
      <c r="F328" s="16" t="str">
        <f>VLOOKUP(A328,[1]RPV!A:J,5,0)</f>
        <v>MADRID</v>
      </c>
      <c r="G328" s="16" t="s">
        <v>700</v>
      </c>
      <c r="H328" s="17" t="str">
        <f>VLOOKUP(Tabla_Consulta_desde_STAR2000[[#This Row],[CONCESIÓN]],[1]RPV!A:K,11,0)</f>
        <v>No</v>
      </c>
      <c r="I328" s="17">
        <f>IFERROR(VLOOKUP(A328,[1]RPV!A:I,9,0),"")</f>
        <v>40.297027999999997</v>
      </c>
      <c r="J328" s="17">
        <f>IFERROR(VLOOKUP(A328,[1]RPV!A:I,8,0),"")</f>
        <v>-3.6922779999999999</v>
      </c>
      <c r="K328" s="18" t="str">
        <f>HYPERLINK((CONCATENATE("http://maps.google.com?q=",SUBSTITUTE(VLOOKUP(A328,[1]RPV!A:I,9,0),",","."),",",SUBSTITUTE(VLOOKUP(A328,[1]RPV!A:I,8,0),",","."))),"ver en google map" )</f>
        <v>ver en google map</v>
      </c>
    </row>
    <row r="329" spans="1:11" x14ac:dyDescent="0.2">
      <c r="A329" s="16" t="s">
        <v>779</v>
      </c>
      <c r="B329" s="16" t="s">
        <v>778</v>
      </c>
      <c r="C329" s="16" t="s">
        <v>6876</v>
      </c>
      <c r="D329" s="16" t="s">
        <v>676</v>
      </c>
      <c r="E329" s="16" t="s">
        <v>680</v>
      </c>
      <c r="F329" s="16" t="str">
        <f>VLOOKUP(A329,[1]RPV!A:J,5,0)</f>
        <v>MADRID</v>
      </c>
      <c r="G329" s="16" t="s">
        <v>777</v>
      </c>
      <c r="H329" s="17" t="str">
        <f>VLOOKUP(Tabla_Consulta_desde_STAR2000[[#This Row],[CONCESIÓN]],[1]RPV!A:K,11,0)</f>
        <v>No</v>
      </c>
      <c r="I329" s="17">
        <f>IFERROR(VLOOKUP(A329,[1]RPV!A:I,9,0),"")</f>
        <v>40.329273999999998</v>
      </c>
      <c r="J329" s="17">
        <f>IFERROR(VLOOKUP(A329,[1]RPV!A:I,8,0),"")</f>
        <v>-3.7256689999999999</v>
      </c>
      <c r="K329" s="18" t="str">
        <f>HYPERLINK((CONCATENATE("http://maps.google.com?q=",SUBSTITUTE(VLOOKUP(A329,[1]RPV!A:I,9,0),",","."),",",SUBSTITUTE(VLOOKUP(A329,[1]RPV!A:I,8,0),",","."))),"ver en google map" )</f>
        <v>ver en google map</v>
      </c>
    </row>
    <row r="330" spans="1:11" ht="13.15" customHeight="1" x14ac:dyDescent="0.2">
      <c r="A330" s="16" t="s">
        <v>694</v>
      </c>
      <c r="B330" s="16" t="s">
        <v>693</v>
      </c>
      <c r="C330" s="16" t="s">
        <v>6879</v>
      </c>
      <c r="D330" s="16" t="s">
        <v>676</v>
      </c>
      <c r="E330" s="16" t="s">
        <v>680</v>
      </c>
      <c r="F330" s="16" t="str">
        <f>VLOOKUP(A330,[1]RPV!A:J,5,0)</f>
        <v>MADRID</v>
      </c>
      <c r="G330" s="16" t="s">
        <v>692</v>
      </c>
      <c r="H330" s="17" t="str">
        <f>VLOOKUP(Tabla_Consulta_desde_STAR2000[[#This Row],[CONCESIÓN]],[1]RPV!A:K,11,0)</f>
        <v>No</v>
      </c>
      <c r="I330" s="17">
        <f>IFERROR(VLOOKUP(A330,[1]RPV!A:I,9,0),"")</f>
        <v>40.296981000000002</v>
      </c>
      <c r="J330" s="17">
        <f>IFERROR(VLOOKUP(A330,[1]RPV!A:I,8,0),"")</f>
        <v>-3.6909049999999999</v>
      </c>
      <c r="K330" s="18" t="str">
        <f>HYPERLINK((CONCATENATE("http://maps.google.com?q=",SUBSTITUTE(VLOOKUP(A330,[1]RPV!A:I,9,0),",","."),",",SUBSTITUTE(VLOOKUP(A330,[1]RPV!A:I,8,0),",","."))),"ver en google map" )</f>
        <v>ver en google map</v>
      </c>
    </row>
    <row r="331" spans="1:11" ht="13.15" customHeight="1" x14ac:dyDescent="0.2">
      <c r="A331" s="16" t="s">
        <v>754</v>
      </c>
      <c r="B331" s="16" t="s">
        <v>753</v>
      </c>
      <c r="C331" s="16" t="s">
        <v>6880</v>
      </c>
      <c r="D331" s="16" t="s">
        <v>752</v>
      </c>
      <c r="E331" s="16" t="s">
        <v>751</v>
      </c>
      <c r="F331" s="16" t="str">
        <f>VLOOKUP(A331,[1]RPV!A:J,5,0)</f>
        <v>MADRID</v>
      </c>
      <c r="G331" s="16" t="s">
        <v>750</v>
      </c>
      <c r="H331" s="17" t="str">
        <f>VLOOKUP(Tabla_Consulta_desde_STAR2000[[#This Row],[CONCESIÓN]],[1]RPV!A:K,11,0)</f>
        <v>No</v>
      </c>
      <c r="I331" s="17">
        <f>IFERROR(VLOOKUP(A331,[1]RPV!A:I,9,0),"")</f>
        <v>40.329898999999997</v>
      </c>
      <c r="J331" s="17">
        <f>IFERROR(VLOOKUP(A331,[1]RPV!A:I,8,0),"")</f>
        <v>-3.7432189999999999</v>
      </c>
      <c r="K331" s="18" t="str">
        <f>HYPERLINK((CONCATENATE("http://maps.google.com?q=",SUBSTITUTE(VLOOKUP(A331,[1]RPV!A:I,9,0),",","."),",",SUBSTITUTE(VLOOKUP(A331,[1]RPV!A:I,8,0),",","."))),"ver en google map" )</f>
        <v>ver en google map</v>
      </c>
    </row>
    <row r="332" spans="1:11" ht="13.15" customHeight="1" x14ac:dyDescent="0.2">
      <c r="A332" s="16" t="s">
        <v>771</v>
      </c>
      <c r="B332" s="16" t="s">
        <v>770</v>
      </c>
      <c r="C332" s="16" t="s">
        <v>6881</v>
      </c>
      <c r="D332" s="16" t="s">
        <v>752</v>
      </c>
      <c r="E332" s="16" t="s">
        <v>751</v>
      </c>
      <c r="F332" s="16" t="str">
        <f>VLOOKUP(A332,[1]RPV!A:J,5,0)</f>
        <v>MADRID</v>
      </c>
      <c r="G332" s="16" t="s">
        <v>769</v>
      </c>
      <c r="H332" s="17" t="str">
        <f>VLOOKUP(Tabla_Consulta_desde_STAR2000[[#This Row],[CONCESIÓN]],[1]RPV!A:K,11,0)</f>
        <v>No</v>
      </c>
      <c r="I332" s="17">
        <f>IFERROR(VLOOKUP(A332,[1]RPV!A:I,9,0),"")</f>
        <v>40.331189999999999</v>
      </c>
      <c r="J332" s="17">
        <f>IFERROR(VLOOKUP(A332,[1]RPV!A:I,8,0),"")</f>
        <v>-3.7413780000000001</v>
      </c>
      <c r="K332" s="18" t="str">
        <f>HYPERLINK((CONCATENATE("http://maps.google.com?q=",SUBSTITUTE(VLOOKUP(A332,[1]RPV!A:I,9,0),",","."),",",SUBSTITUTE(VLOOKUP(A332,[1]RPV!A:I,8,0),",","."))),"ver en google map" )</f>
        <v>ver en google map</v>
      </c>
    </row>
    <row r="333" spans="1:11" ht="13.15" customHeight="1" x14ac:dyDescent="0.2">
      <c r="A333" s="16" t="s">
        <v>689</v>
      </c>
      <c r="B333" s="16" t="s">
        <v>688</v>
      </c>
      <c r="C333" s="16" t="s">
        <v>6882</v>
      </c>
      <c r="D333" s="16" t="s">
        <v>687</v>
      </c>
      <c r="E333" s="16" t="s">
        <v>686</v>
      </c>
      <c r="F333" s="16" t="str">
        <f>VLOOKUP(A333,[1]RPV!A:J,5,0)</f>
        <v>MADRID</v>
      </c>
      <c r="G333" s="16" t="s">
        <v>685</v>
      </c>
      <c r="H333" s="17" t="str">
        <f>VLOOKUP(Tabla_Consulta_desde_STAR2000[[#This Row],[CONCESIÓN]],[1]RPV!A:K,11,0)</f>
        <v>No</v>
      </c>
      <c r="I333" s="17">
        <f>IFERROR(VLOOKUP(A333,[1]RPV!A:I,9,0),"")</f>
        <v>40.342891700000003</v>
      </c>
      <c r="J333" s="17">
        <f>IFERROR(VLOOKUP(A333,[1]RPV!A:I,8,0),"")</f>
        <v>-3.8406829999999998</v>
      </c>
      <c r="K333" s="18" t="str">
        <f>HYPERLINK((CONCATENATE("http://maps.google.com?q=",SUBSTITUTE(VLOOKUP(A333,[1]RPV!A:I,9,0),",","."),",",SUBSTITUTE(VLOOKUP(A333,[1]RPV!A:I,8,0),",","."))),"ver en google map" )</f>
        <v>ver en google map</v>
      </c>
    </row>
    <row r="334" spans="1:11" x14ac:dyDescent="0.2">
      <c r="A334" s="16" t="s">
        <v>724</v>
      </c>
      <c r="B334" s="16" t="s">
        <v>723</v>
      </c>
      <c r="C334" s="16" t="s">
        <v>6883</v>
      </c>
      <c r="D334" s="16" t="s">
        <v>687</v>
      </c>
      <c r="E334" s="16" t="s">
        <v>722</v>
      </c>
      <c r="F334" s="16" t="str">
        <f>VLOOKUP(A334,[1]RPV!A:J,5,0)</f>
        <v>MADRID</v>
      </c>
      <c r="G334" s="16" t="s">
        <v>721</v>
      </c>
      <c r="H334" s="17" t="str">
        <f>VLOOKUP(Tabla_Consulta_desde_STAR2000[[#This Row],[CONCESIÓN]],[1]RPV!A:K,11,0)</f>
        <v>No</v>
      </c>
      <c r="I334" s="17">
        <f>IFERROR(VLOOKUP(A334,[1]RPV!A:I,9,0),"")</f>
        <v>40.340822000000003</v>
      </c>
      <c r="J334" s="17">
        <f>IFERROR(VLOOKUP(A334,[1]RPV!A:I,8,0),"")</f>
        <v>-3.8023310000000001</v>
      </c>
      <c r="K334" s="18" t="str">
        <f>HYPERLINK((CONCATENATE("http://maps.google.com?q=",SUBSTITUTE(VLOOKUP(A334,[1]RPV!A:I,9,0),",","."),",",SUBSTITUTE(VLOOKUP(A334,[1]RPV!A:I,8,0),",","."))),"ver en google map" )</f>
        <v>ver en google map</v>
      </c>
    </row>
    <row r="335" spans="1:11" x14ac:dyDescent="0.2">
      <c r="A335" s="16" t="s">
        <v>759</v>
      </c>
      <c r="B335" s="16" t="s">
        <v>758</v>
      </c>
      <c r="C335" s="16" t="s">
        <v>6884</v>
      </c>
      <c r="D335" s="16" t="s">
        <v>757</v>
      </c>
      <c r="E335" s="16" t="s">
        <v>756</v>
      </c>
      <c r="F335" s="16" t="str">
        <f>VLOOKUP(A335,[1]RPV!A:J,5,0)</f>
        <v>MADRID</v>
      </c>
      <c r="G335" s="16" t="s">
        <v>755</v>
      </c>
      <c r="H335" s="17" t="str">
        <f>VLOOKUP(Tabla_Consulta_desde_STAR2000[[#This Row],[CONCESIÓN]],[1]RPV!A:K,11,0)</f>
        <v>No</v>
      </c>
      <c r="I335" s="17">
        <f>IFERROR(VLOOKUP(A335,[1]RPV!A:I,9,0),"")</f>
        <v>40.261533</v>
      </c>
      <c r="J335" s="17">
        <f>IFERROR(VLOOKUP(A335,[1]RPV!A:I,8,0),"")</f>
        <v>-3.8493979999999999</v>
      </c>
      <c r="K335" s="18" t="str">
        <f>HYPERLINK((CONCATENATE("http://maps.google.com?q=",SUBSTITUTE(VLOOKUP(A335,[1]RPV!A:I,9,0),",","."),",",SUBSTITUTE(VLOOKUP(A335,[1]RPV!A:I,8,0),",","."))),"ver en google map" )</f>
        <v>ver en google map</v>
      </c>
    </row>
    <row r="336" spans="1:11" x14ac:dyDescent="0.2">
      <c r="A336" s="16" t="s">
        <v>768</v>
      </c>
      <c r="B336" s="16" t="s">
        <v>767</v>
      </c>
      <c r="C336" s="16" t="s">
        <v>6885</v>
      </c>
      <c r="D336" s="16" t="s">
        <v>766</v>
      </c>
      <c r="E336" s="16" t="s">
        <v>765</v>
      </c>
      <c r="F336" s="16" t="str">
        <f>VLOOKUP(A336,[1]RPV!A:J,5,0)</f>
        <v>MADRID</v>
      </c>
      <c r="G336" s="16" t="s">
        <v>764</v>
      </c>
      <c r="H336" s="17" t="str">
        <f>VLOOKUP(Tabla_Consulta_desde_STAR2000[[#This Row],[CONCESIÓN]],[1]RPV!A:K,11,0)</f>
        <v>Si</v>
      </c>
      <c r="I336" s="17">
        <f>IFERROR(VLOOKUP(A336,[1]RPV!A:I,9,0),"")</f>
        <v>40.182476000000001</v>
      </c>
      <c r="J336" s="17">
        <f>IFERROR(VLOOKUP(A336,[1]RPV!A:I,8,0),"")</f>
        <v>-3.7254689999999999</v>
      </c>
      <c r="K336" s="18" t="str">
        <f>HYPERLINK((CONCATENATE("http://maps.google.com?q=",SUBSTITUTE(VLOOKUP(A336,[1]RPV!A:I,9,0),",","."),",",SUBSTITUTE(VLOOKUP(A336,[1]RPV!A:I,8,0),",","."))),"ver en google map" )</f>
        <v>ver en google map</v>
      </c>
    </row>
    <row r="337" spans="1:11" x14ac:dyDescent="0.2">
      <c r="A337" s="16" t="s">
        <v>640</v>
      </c>
      <c r="B337" s="16" t="s">
        <v>639</v>
      </c>
      <c r="C337" s="16" t="s">
        <v>6886</v>
      </c>
      <c r="D337" s="16" t="s">
        <v>638</v>
      </c>
      <c r="E337" s="16" t="s">
        <v>637</v>
      </c>
      <c r="F337" s="16" t="str">
        <f>VLOOKUP(A337,[1]RPV!A:J,5,0)</f>
        <v>MALAGA</v>
      </c>
      <c r="G337" s="16" t="s">
        <v>636</v>
      </c>
      <c r="H337" s="17" t="str">
        <f>VLOOKUP(Tabla_Consulta_desde_STAR2000[[#This Row],[CONCESIÓN]],[1]RPV!A:K,11,0)</f>
        <v>No</v>
      </c>
      <c r="I337" s="17">
        <f>IFERROR(VLOOKUP(A337,[1]RPV!A:I,9,0),"")</f>
        <v>36.898181999999998</v>
      </c>
      <c r="J337" s="17">
        <f>IFERROR(VLOOKUP(A337,[1]RPV!A:I,8,0),"")</f>
        <v>-4.4294190000000002</v>
      </c>
      <c r="K337" s="18" t="str">
        <f>HYPERLINK((CONCATENATE("http://maps.google.com?q=",SUBSTITUTE(VLOOKUP(A337,[1]RPV!A:I,9,0),",","."),",",SUBSTITUTE(VLOOKUP(A337,[1]RPV!A:I,8,0),",","."))),"ver en google map" )</f>
        <v>ver en google map</v>
      </c>
    </row>
    <row r="338" spans="1:11" x14ac:dyDescent="0.2">
      <c r="A338" s="16" t="s">
        <v>656</v>
      </c>
      <c r="B338" s="16" t="s">
        <v>655</v>
      </c>
      <c r="C338" s="16" t="s">
        <v>6887</v>
      </c>
      <c r="D338" s="16" t="s">
        <v>654</v>
      </c>
      <c r="E338" s="16" t="s">
        <v>653</v>
      </c>
      <c r="F338" s="16" t="str">
        <f>VLOOKUP(A338,[1]RPV!A:J,5,0)</f>
        <v>MALAGA</v>
      </c>
      <c r="G338" s="16" t="s">
        <v>652</v>
      </c>
      <c r="H338" s="17" t="str">
        <f>VLOOKUP(Tabla_Consulta_desde_STAR2000[[#This Row],[CONCESIÓN]],[1]RPV!A:K,11,0)</f>
        <v>No</v>
      </c>
      <c r="I338" s="17">
        <f>IFERROR(VLOOKUP(A338,[1]RPV!A:I,9,0),"")</f>
        <v>37.005800000000001</v>
      </c>
      <c r="J338" s="17">
        <f>IFERROR(VLOOKUP(A338,[1]RPV!A:I,8,0),"")</f>
        <v>-5.0013560000000004</v>
      </c>
      <c r="K338" s="18" t="str">
        <f>HYPERLINK((CONCATENATE("http://maps.google.com?q=",SUBSTITUTE(VLOOKUP(A338,[1]RPV!A:I,9,0),",","."),",",SUBSTITUTE(VLOOKUP(A338,[1]RPV!A:I,8,0),",","."))),"ver en google map" )</f>
        <v>ver en google map</v>
      </c>
    </row>
    <row r="339" spans="1:11" x14ac:dyDescent="0.2">
      <c r="A339" s="16" t="s">
        <v>630</v>
      </c>
      <c r="B339" s="16" t="s">
        <v>629</v>
      </c>
      <c r="C339" s="16" t="s">
        <v>6888</v>
      </c>
      <c r="D339" s="16" t="s">
        <v>628</v>
      </c>
      <c r="E339" s="16" t="s">
        <v>627</v>
      </c>
      <c r="F339" s="16" t="str">
        <f>VLOOKUP(A339,[1]RPV!A:J,5,0)</f>
        <v>MALAGA</v>
      </c>
      <c r="G339" s="16" t="s">
        <v>626</v>
      </c>
      <c r="H339" s="17" t="str">
        <f>VLOOKUP(Tabla_Consulta_desde_STAR2000[[#This Row],[CONCESIÓN]],[1]RPV!A:K,11,0)</f>
        <v>Si</v>
      </c>
      <c r="I339" s="17">
        <f>IFERROR(VLOOKUP(A339,[1]RPV!A:I,9,0),"")</f>
        <v>37.133194000000003</v>
      </c>
      <c r="J339" s="17">
        <f>IFERROR(VLOOKUP(A339,[1]RPV!A:I,8,0),"")</f>
        <v>-4.6933059999999998</v>
      </c>
      <c r="K339" s="18" t="str">
        <f>HYPERLINK((CONCATENATE("http://maps.google.com?q=",SUBSTITUTE(VLOOKUP(A339,[1]RPV!A:I,9,0),",","."),",",SUBSTITUTE(VLOOKUP(A339,[1]RPV!A:I,8,0),",","."))),"ver en google map" )</f>
        <v>ver en google map</v>
      </c>
    </row>
    <row r="340" spans="1:11" x14ac:dyDescent="0.2">
      <c r="A340" s="16" t="s">
        <v>643</v>
      </c>
      <c r="B340" s="16" t="s">
        <v>642</v>
      </c>
      <c r="C340" s="16" t="s">
        <v>6889</v>
      </c>
      <c r="D340" s="16" t="s">
        <v>628</v>
      </c>
      <c r="E340" s="16" t="s">
        <v>627</v>
      </c>
      <c r="F340" s="16" t="str">
        <f>VLOOKUP(A340,[1]RPV!A:J,5,0)</f>
        <v>MALAGA</v>
      </c>
      <c r="G340" s="16" t="s">
        <v>641</v>
      </c>
      <c r="H340" s="17" t="str">
        <f>VLOOKUP(Tabla_Consulta_desde_STAR2000[[#This Row],[CONCESIÓN]],[1]RPV!A:K,11,0)</f>
        <v>No</v>
      </c>
      <c r="I340" s="17">
        <f>IFERROR(VLOOKUP(A340,[1]RPV!A:I,9,0),"")</f>
        <v>37.131943999999997</v>
      </c>
      <c r="J340" s="17">
        <f>IFERROR(VLOOKUP(A340,[1]RPV!A:I,8,0),"")</f>
        <v>-4.6935279999999997</v>
      </c>
      <c r="K340" s="18" t="str">
        <f>HYPERLINK((CONCATENATE("http://maps.google.com?q=",SUBSTITUTE(VLOOKUP(A340,[1]RPV!A:I,9,0),",","."),",",SUBSTITUTE(VLOOKUP(A340,[1]RPV!A:I,8,0),",","."))),"ver en google map" )</f>
        <v>ver en google map</v>
      </c>
    </row>
    <row r="341" spans="1:11" x14ac:dyDescent="0.2">
      <c r="A341" s="16" t="s">
        <v>647</v>
      </c>
      <c r="B341" s="16" t="s">
        <v>646</v>
      </c>
      <c r="C341" s="16" t="s">
        <v>6890</v>
      </c>
      <c r="D341" s="16" t="s">
        <v>6891</v>
      </c>
      <c r="E341" s="16" t="s">
        <v>645</v>
      </c>
      <c r="F341" s="16" t="str">
        <f>VLOOKUP(A341,[1]RPV!A:J,5,0)</f>
        <v>MALAGA</v>
      </c>
      <c r="G341" s="16" t="s">
        <v>644</v>
      </c>
      <c r="H341" s="17" t="str">
        <f>VLOOKUP(Tabla_Consulta_desde_STAR2000[[#This Row],[CONCESIÓN]],[1]RPV!A:K,11,0)</f>
        <v>Si</v>
      </c>
      <c r="I341" s="17">
        <f>IFERROR(VLOOKUP(A341,[1]RPV!A:I,9,0),"")</f>
        <v>37.062336999999999</v>
      </c>
      <c r="J341" s="17">
        <f>IFERROR(VLOOKUP(A341,[1]RPV!A:I,8,0),"")</f>
        <v>-4.7153429999999998</v>
      </c>
      <c r="K341" s="18" t="str">
        <f>HYPERLINK((CONCATENATE("http://maps.google.com?q=",SUBSTITUTE(VLOOKUP(A341,[1]RPV!A:I,9,0),",","."),",",SUBSTITUTE(VLOOKUP(A341,[1]RPV!A:I,8,0),",","."))),"ver en google map" )</f>
        <v>ver en google map</v>
      </c>
    </row>
    <row r="342" spans="1:11" x14ac:dyDescent="0.2">
      <c r="A342" s="16" t="s">
        <v>664</v>
      </c>
      <c r="B342" s="16" t="s">
        <v>663</v>
      </c>
      <c r="C342" s="16" t="s">
        <v>6892</v>
      </c>
      <c r="D342" s="16" t="s">
        <v>633</v>
      </c>
      <c r="E342" s="16" t="s">
        <v>632</v>
      </c>
      <c r="F342" s="16" t="str">
        <f>VLOOKUP(A342,[1]RPV!A:J,5,0)</f>
        <v>MALAGA</v>
      </c>
      <c r="G342" s="16" t="s">
        <v>662</v>
      </c>
      <c r="H342" s="17" t="str">
        <f>VLOOKUP(Tabla_Consulta_desde_STAR2000[[#This Row],[CONCESIÓN]],[1]RPV!A:K,11,0)</f>
        <v>Si</v>
      </c>
      <c r="I342" s="17">
        <f>IFERROR(VLOOKUP(A342,[1]RPV!A:I,9,0),"")</f>
        <v>36.718637999999999</v>
      </c>
      <c r="J342" s="17">
        <f>IFERROR(VLOOKUP(A342,[1]RPV!A:I,8,0),"")</f>
        <v>-4.6663360000000003</v>
      </c>
      <c r="K342" s="18" t="str">
        <f>HYPERLINK((CONCATENATE("http://maps.google.com?q=",SUBSTITUTE(VLOOKUP(A342,[1]RPV!A:I,9,0),",","."),",",SUBSTITUTE(VLOOKUP(A342,[1]RPV!A:I,8,0),",","."))),"ver en google map" )</f>
        <v>ver en google map</v>
      </c>
    </row>
    <row r="343" spans="1:11" x14ac:dyDescent="0.2">
      <c r="A343" s="16" t="s">
        <v>635</v>
      </c>
      <c r="B343" s="16" t="s">
        <v>634</v>
      </c>
      <c r="C343" s="16" t="s">
        <v>6893</v>
      </c>
      <c r="D343" s="16" t="s">
        <v>633</v>
      </c>
      <c r="E343" s="16" t="s">
        <v>632</v>
      </c>
      <c r="F343" s="16" t="str">
        <f>VLOOKUP(A343,[1]RPV!A:J,5,0)</f>
        <v>MALAGA</v>
      </c>
      <c r="G343" s="16" t="s">
        <v>631</v>
      </c>
      <c r="H343" s="17" t="str">
        <f>VLOOKUP(Tabla_Consulta_desde_STAR2000[[#This Row],[CONCESIÓN]],[1]RPV!A:K,11,0)</f>
        <v>Si</v>
      </c>
      <c r="I343" s="17">
        <f>IFERROR(VLOOKUP(A343,[1]RPV!A:I,9,0),"")</f>
        <v>36.711306</v>
      </c>
      <c r="J343" s="17">
        <f>IFERROR(VLOOKUP(A343,[1]RPV!A:I,8,0),"")</f>
        <v>-4.6343610000000002</v>
      </c>
      <c r="K343" s="18" t="str">
        <f>HYPERLINK((CONCATENATE("http://maps.google.com?q=",SUBSTITUTE(VLOOKUP(A343,[1]RPV!A:I,9,0),",","."),",",SUBSTITUTE(VLOOKUP(A343,[1]RPV!A:I,8,0),",","."))),"ver en google map" )</f>
        <v>ver en google map</v>
      </c>
    </row>
    <row r="344" spans="1:11" x14ac:dyDescent="0.2">
      <c r="A344" s="16" t="s">
        <v>651</v>
      </c>
      <c r="B344" s="16" t="s">
        <v>650</v>
      </c>
      <c r="C344" s="16" t="s">
        <v>6894</v>
      </c>
      <c r="D344" s="16" t="s">
        <v>6895</v>
      </c>
      <c r="E344" s="16" t="s">
        <v>649</v>
      </c>
      <c r="F344" s="16" t="str">
        <f>VLOOKUP(A344,[1]RPV!A:J,5,0)</f>
        <v>MALAGA</v>
      </c>
      <c r="G344" s="16" t="s">
        <v>648</v>
      </c>
      <c r="H344" s="17" t="str">
        <f>VLOOKUP(Tabla_Consulta_desde_STAR2000[[#This Row],[CONCESIÓN]],[1]RPV!A:K,11,0)</f>
        <v>Si</v>
      </c>
      <c r="I344" s="17">
        <f>IFERROR(VLOOKUP(A344,[1]RPV!A:I,9,0),"")</f>
        <v>36.736556</v>
      </c>
      <c r="J344" s="17">
        <f>IFERROR(VLOOKUP(A344,[1]RPV!A:I,8,0),"")</f>
        <v>-4.6064999999999996</v>
      </c>
      <c r="K344" s="18" t="str">
        <f>HYPERLINK((CONCATENATE("http://maps.google.com?q=",SUBSTITUTE(VLOOKUP(A344,[1]RPV!A:I,9,0),",","."),",",SUBSTITUTE(VLOOKUP(A344,[1]RPV!A:I,8,0),",","."))),"ver en google map" )</f>
        <v>ver en google map</v>
      </c>
    </row>
    <row r="345" spans="1:11" ht="13.15" customHeight="1" x14ac:dyDescent="0.2">
      <c r="A345" s="16" t="s">
        <v>625</v>
      </c>
      <c r="B345" s="16" t="s">
        <v>624</v>
      </c>
      <c r="C345" s="16" t="s">
        <v>6896</v>
      </c>
      <c r="D345" s="16" t="s">
        <v>6897</v>
      </c>
      <c r="E345" s="16" t="s">
        <v>623</v>
      </c>
      <c r="F345" s="16" t="str">
        <f>VLOOKUP(A345,[1]RPV!A:J,5,0)</f>
        <v>MALAGA</v>
      </c>
      <c r="G345" s="16" t="s">
        <v>621</v>
      </c>
      <c r="H345" s="17" t="str">
        <f>VLOOKUP(Tabla_Consulta_desde_STAR2000[[#This Row],[CONCESIÓN]],[1]RPV!A:K,11,0)</f>
        <v>Si</v>
      </c>
      <c r="I345" s="17">
        <f>IFERROR(VLOOKUP(A345,[1]RPV!A:I,9,0),"")</f>
        <v>36.810872000000003</v>
      </c>
      <c r="J345" s="17">
        <f>IFERROR(VLOOKUP(A345,[1]RPV!A:I,8,0),"")</f>
        <v>-4.1249190000000002</v>
      </c>
      <c r="K345" s="18" t="str">
        <f>HYPERLINK((CONCATENATE("http://maps.google.com?q=",SUBSTITUTE(VLOOKUP(A345,[1]RPV!A:I,9,0),",","."),",",SUBSTITUTE(VLOOKUP(A345,[1]RPV!A:I,8,0),",","."))),"ver en google map" )</f>
        <v>ver en google map</v>
      </c>
    </row>
    <row r="346" spans="1:11" x14ac:dyDescent="0.2">
      <c r="A346" s="16" t="s">
        <v>661</v>
      </c>
      <c r="B346" s="16" t="s">
        <v>660</v>
      </c>
      <c r="C346" s="16" t="s">
        <v>6898</v>
      </c>
      <c r="D346" s="16" t="s">
        <v>659</v>
      </c>
      <c r="E346" s="16" t="s">
        <v>658</v>
      </c>
      <c r="F346" s="16" t="str">
        <f>VLOOKUP(A346,[1]RPV!A:J,5,0)</f>
        <v>MALAGA</v>
      </c>
      <c r="G346" s="16" t="s">
        <v>657</v>
      </c>
      <c r="H346" s="17" t="str">
        <f>VLOOKUP(Tabla_Consulta_desde_STAR2000[[#This Row],[CONCESIÓN]],[1]RPV!A:K,11,0)</f>
        <v>No</v>
      </c>
      <c r="I346" s="17">
        <f>IFERROR(VLOOKUP(A346,[1]RPV!A:I,9,0),"")</f>
        <v>36.761854</v>
      </c>
      <c r="J346" s="17">
        <f>IFERROR(VLOOKUP(A346,[1]RPV!A:I,8,0),"")</f>
        <v>-3.887988</v>
      </c>
      <c r="K346" s="18" t="str">
        <f>HYPERLINK((CONCATENATE("http://maps.google.com?q=",SUBSTITUTE(VLOOKUP(A346,[1]RPV!A:I,9,0),",","."),",",SUBSTITUTE(VLOOKUP(A346,[1]RPV!A:I,8,0),",","."))),"ver en google map" )</f>
        <v>ver en google map</v>
      </c>
    </row>
    <row r="347" spans="1:11" x14ac:dyDescent="0.2">
      <c r="A347" s="16" t="s">
        <v>605</v>
      </c>
      <c r="B347" s="16" t="s">
        <v>604</v>
      </c>
      <c r="C347" s="16" t="s">
        <v>6899</v>
      </c>
      <c r="D347" s="16" t="s">
        <v>6900</v>
      </c>
      <c r="E347" s="16" t="s">
        <v>603</v>
      </c>
      <c r="F347" s="16" t="str">
        <f>VLOOKUP(A347,[1]RPV!A:J,5,0)</f>
        <v>MURCIA</v>
      </c>
      <c r="G347" s="16" t="s">
        <v>3707</v>
      </c>
      <c r="H347" s="17" t="str">
        <f>VLOOKUP(Tabla_Consulta_desde_STAR2000[[#This Row],[CONCESIÓN]],[1]RPV!A:K,11,0)</f>
        <v>No</v>
      </c>
      <c r="I347" s="17">
        <f>IFERROR(VLOOKUP(A347,[1]RPV!A:I,9,0),"")</f>
        <v>37.843142</v>
      </c>
      <c r="J347" s="17">
        <f>IFERROR(VLOOKUP(A347,[1]RPV!A:I,8,0),"")</f>
        <v>-1.1066210000000001</v>
      </c>
      <c r="K347" s="18" t="str">
        <f>HYPERLINK((CONCATENATE("http://maps.google.com?q=",SUBSTITUTE(VLOOKUP(A347,[1]RPV!A:I,9,0),",","."),",",SUBSTITUTE(VLOOKUP(A347,[1]RPV!A:I,8,0),",","."))),"ver en google map" )</f>
        <v>ver en google map</v>
      </c>
    </row>
    <row r="348" spans="1:11" x14ac:dyDescent="0.2">
      <c r="A348" s="16" t="s">
        <v>602</v>
      </c>
      <c r="B348" s="16" t="s">
        <v>601</v>
      </c>
      <c r="C348" s="16" t="s">
        <v>6901</v>
      </c>
      <c r="D348" s="16" t="s">
        <v>600</v>
      </c>
      <c r="E348" s="16" t="s">
        <v>599</v>
      </c>
      <c r="F348" s="16" t="str">
        <f>VLOOKUP(A348,[1]RPV!A:J,5,0)</f>
        <v>MURCIA</v>
      </c>
      <c r="G348" s="16" t="s">
        <v>598</v>
      </c>
      <c r="H348" s="17" t="str">
        <f>VLOOKUP(Tabla_Consulta_desde_STAR2000[[#This Row],[CONCESIÓN]],[1]RPV!A:K,11,0)</f>
        <v>Si</v>
      </c>
      <c r="I348" s="17">
        <f>IFERROR(VLOOKUP(A348,[1]RPV!A:I,9,0),"")</f>
        <v>37.641249999999999</v>
      </c>
      <c r="J348" s="17">
        <f>IFERROR(VLOOKUP(A348,[1]RPV!A:I,8,0),"")</f>
        <v>-0.87119400000000002</v>
      </c>
      <c r="K348" s="18" t="str">
        <f>HYPERLINK((CONCATENATE("http://maps.google.com?q=",SUBSTITUTE(VLOOKUP(A348,[1]RPV!A:I,9,0),",","."),",",SUBSTITUTE(VLOOKUP(A348,[1]RPV!A:I,8,0),",","."))),"ver en google map" )</f>
        <v>ver en google map</v>
      </c>
    </row>
    <row r="349" spans="1:11" x14ac:dyDescent="0.2">
      <c r="A349" s="16" t="s">
        <v>597</v>
      </c>
      <c r="B349" s="16" t="s">
        <v>596</v>
      </c>
      <c r="C349" s="16" t="s">
        <v>6902</v>
      </c>
      <c r="D349" s="16" t="s">
        <v>595</v>
      </c>
      <c r="E349" s="16" t="s">
        <v>594</v>
      </c>
      <c r="F349" s="16" t="str">
        <f>VLOOKUP(A349,[1]RPV!A:J,5,0)</f>
        <v>MURCIA</v>
      </c>
      <c r="G349" s="16" t="s">
        <v>593</v>
      </c>
      <c r="H349" s="17" t="str">
        <f>VLOOKUP(Tabla_Consulta_desde_STAR2000[[#This Row],[CONCESIÓN]],[1]RPV!A:K,11,0)</f>
        <v>Si</v>
      </c>
      <c r="I349" s="17">
        <f>IFERROR(VLOOKUP(A349,[1]RPV!A:I,9,0),"")</f>
        <v>38.061278000000001</v>
      </c>
      <c r="J349" s="17">
        <f>IFERROR(VLOOKUP(A349,[1]RPV!A:I,8,0),"")</f>
        <v>-1.2187779999999999</v>
      </c>
      <c r="K349" s="18" t="str">
        <f>HYPERLINK((CONCATENATE("http://maps.google.com?q=",SUBSTITUTE(VLOOKUP(A349,[1]RPV!A:I,9,0),",","."),",",SUBSTITUTE(VLOOKUP(A349,[1]RPV!A:I,8,0),",","."))),"ver en google map" )</f>
        <v>ver en google map</v>
      </c>
    </row>
    <row r="350" spans="1:11" x14ac:dyDescent="0.2">
      <c r="A350" s="16" t="s">
        <v>6903</v>
      </c>
      <c r="B350" s="16" t="s">
        <v>6904</v>
      </c>
      <c r="C350" s="16" t="s">
        <v>6905</v>
      </c>
      <c r="D350" s="16" t="s">
        <v>6906</v>
      </c>
      <c r="E350" s="16" t="s">
        <v>6907</v>
      </c>
      <c r="F350" s="16" t="str">
        <f>VLOOKUP(A350,[1]RPV!A:J,5,0)</f>
        <v>MURCIA</v>
      </c>
      <c r="G350" s="16" t="s">
        <v>6908</v>
      </c>
      <c r="H350" s="17" t="str">
        <f>VLOOKUP(Tabla_Consulta_desde_STAR2000[[#This Row],[CONCESIÓN]],[1]RPV!A:K,11,0)</f>
        <v>Si</v>
      </c>
      <c r="I350" s="17">
        <f>IFERROR(VLOOKUP(A350,[1]RPV!A:I,9,0),"")</f>
        <v>37.818860999999998</v>
      </c>
      <c r="J350" s="17">
        <f>IFERROR(VLOOKUP(A350,[1]RPV!A:I,8,0),"")</f>
        <v>-0.95661099999999999</v>
      </c>
      <c r="K350" s="18" t="str">
        <f>HYPERLINK((CONCATENATE("http://maps.google.com?q=",SUBSTITUTE(VLOOKUP(A350,[1]RPV!A:I,9,0),",","."),",",SUBSTITUTE(VLOOKUP(A350,[1]RPV!A:I,8,0),",","."))),"ver en google map" )</f>
        <v>ver en google map</v>
      </c>
    </row>
    <row r="351" spans="1:11" x14ac:dyDescent="0.2">
      <c r="A351" s="16" t="s">
        <v>615</v>
      </c>
      <c r="B351" s="16" t="s">
        <v>614</v>
      </c>
      <c r="C351" s="16" t="s">
        <v>6909</v>
      </c>
      <c r="D351" s="16" t="s">
        <v>613</v>
      </c>
      <c r="E351" s="16" t="s">
        <v>612</v>
      </c>
      <c r="F351" s="16" t="str">
        <f>VLOOKUP(A351,[1]RPV!A:J,5,0)</f>
        <v>MURCIA</v>
      </c>
      <c r="G351" s="16" t="s">
        <v>611</v>
      </c>
      <c r="H351" s="17" t="str">
        <f>VLOOKUP(Tabla_Consulta_desde_STAR2000[[#This Row],[CONCESIÓN]],[1]RPV!A:K,11,0)</f>
        <v>No</v>
      </c>
      <c r="I351" s="17">
        <f>IFERROR(VLOOKUP(A351,[1]RPV!A:I,9,0),"")</f>
        <v>38.176333</v>
      </c>
      <c r="J351" s="17">
        <f>IFERROR(VLOOKUP(A351,[1]RPV!A:I,8,0),"")</f>
        <v>-1.1236870000000001</v>
      </c>
      <c r="K351" s="18" t="str">
        <f>HYPERLINK((CONCATENATE("http://maps.google.com?q=",SUBSTITUTE(VLOOKUP(A351,[1]RPV!A:I,9,0),",","."),",",SUBSTITUTE(VLOOKUP(A351,[1]RPV!A:I,8,0),",","."))),"ver en google map" )</f>
        <v>ver en google map</v>
      </c>
    </row>
    <row r="352" spans="1:11" x14ac:dyDescent="0.2">
      <c r="A352" s="16" t="s">
        <v>610</v>
      </c>
      <c r="B352" s="16" t="s">
        <v>609</v>
      </c>
      <c r="C352" s="16" t="s">
        <v>6910</v>
      </c>
      <c r="D352" s="16" t="s">
        <v>608</v>
      </c>
      <c r="E352" s="16" t="s">
        <v>607</v>
      </c>
      <c r="F352" s="16" t="str">
        <f>VLOOKUP(A352,[1]RPV!A:J,5,0)</f>
        <v>MURCIA</v>
      </c>
      <c r="G352" s="16" t="s">
        <v>606</v>
      </c>
      <c r="H352" s="17" t="str">
        <f>VLOOKUP(Tabla_Consulta_desde_STAR2000[[#This Row],[CONCESIÓN]],[1]RPV!A:K,11,0)</f>
        <v>Si</v>
      </c>
      <c r="I352" s="17">
        <f>IFERROR(VLOOKUP(A352,[1]RPV!A:I,9,0),"")</f>
        <v>37.753653</v>
      </c>
      <c r="J352" s="17">
        <f>IFERROR(VLOOKUP(A352,[1]RPV!A:I,8,0),"")</f>
        <v>-1.018222</v>
      </c>
      <c r="K352" s="18" t="str">
        <f>HYPERLINK((CONCATENATE("http://maps.google.com?q=",SUBSTITUTE(VLOOKUP(A352,[1]RPV!A:I,9,0),",","."),",",SUBSTITUTE(VLOOKUP(A352,[1]RPV!A:I,8,0),",","."))),"ver en google map" )</f>
        <v>ver en google map</v>
      </c>
    </row>
    <row r="353" spans="1:11" x14ac:dyDescent="0.2">
      <c r="A353" s="16" t="s">
        <v>620</v>
      </c>
      <c r="B353" s="16" t="s">
        <v>619</v>
      </c>
      <c r="C353" s="16" t="s">
        <v>6911</v>
      </c>
      <c r="D353" s="16" t="s">
        <v>618</v>
      </c>
      <c r="E353" s="16" t="s">
        <v>617</v>
      </c>
      <c r="F353" s="16" t="str">
        <f>VLOOKUP(A353,[1]RPV!A:J,5,0)</f>
        <v>MURCIA</v>
      </c>
      <c r="G353" s="16" t="s">
        <v>616</v>
      </c>
      <c r="H353" s="17" t="str">
        <f>VLOOKUP(Tabla_Consulta_desde_STAR2000[[#This Row],[CONCESIÓN]],[1]RPV!A:K,11,0)</f>
        <v>No</v>
      </c>
      <c r="I353" s="17">
        <f>IFERROR(VLOOKUP(A353,[1]RPV!A:I,9,0),"")</f>
        <v>37.575693999999999</v>
      </c>
      <c r="J353" s="17">
        <f>IFERROR(VLOOKUP(A353,[1]RPV!A:I,8,0),"")</f>
        <v>-1.8008329999999999</v>
      </c>
      <c r="K353" s="18" t="str">
        <f>HYPERLINK((CONCATENATE("http://maps.google.com?q=",SUBSTITUTE(VLOOKUP(A353,[1]RPV!A:I,9,0),",","."),",",SUBSTITUTE(VLOOKUP(A353,[1]RPV!A:I,8,0),",","."))),"ver en google map" )</f>
        <v>ver en google map</v>
      </c>
    </row>
    <row r="354" spans="1:11" x14ac:dyDescent="0.2">
      <c r="A354" s="16" t="s">
        <v>574</v>
      </c>
      <c r="B354" s="16" t="s">
        <v>573</v>
      </c>
      <c r="C354" s="16" t="s">
        <v>6912</v>
      </c>
      <c r="D354" s="16" t="s">
        <v>569</v>
      </c>
      <c r="E354" s="16" t="s">
        <v>568</v>
      </c>
      <c r="F354" s="16" t="str">
        <f>VLOOKUP(A354,[1]RPV!A:J,5,0)</f>
        <v>NAVARRA</v>
      </c>
      <c r="G354" s="16" t="s">
        <v>572</v>
      </c>
      <c r="H354" s="17" t="str">
        <f>VLOOKUP(Tabla_Consulta_desde_STAR2000[[#This Row],[CONCESIÓN]],[1]RPV!A:K,11,0)</f>
        <v>Si</v>
      </c>
      <c r="I354" s="17">
        <f>IFERROR(VLOOKUP(A354,[1]RPV!A:I,9,0),"")</f>
        <v>42.731946000000001</v>
      </c>
      <c r="J354" s="17">
        <f>IFERROR(VLOOKUP(A354,[1]RPV!A:I,8,0),"")</f>
        <v>-1.6167990000000001</v>
      </c>
      <c r="K354" s="18" t="str">
        <f>HYPERLINK((CONCATENATE("http://maps.google.com?q=",SUBSTITUTE(VLOOKUP(A354,[1]RPV!A:I,9,0),",","."),",",SUBSTITUTE(VLOOKUP(A354,[1]RPV!A:I,8,0),",","."))),"ver en google map" )</f>
        <v>ver en google map</v>
      </c>
    </row>
    <row r="355" spans="1:11" x14ac:dyDescent="0.2">
      <c r="A355" s="16" t="s">
        <v>571</v>
      </c>
      <c r="B355" s="16" t="s">
        <v>570</v>
      </c>
      <c r="C355" s="16" t="s">
        <v>6913</v>
      </c>
      <c r="D355" s="16" t="s">
        <v>569</v>
      </c>
      <c r="E355" s="16" t="s">
        <v>568</v>
      </c>
      <c r="F355" s="16" t="str">
        <f>VLOOKUP(A355,[1]RPV!A:J,5,0)</f>
        <v>NAVARRA</v>
      </c>
      <c r="G355" s="16" t="s">
        <v>567</v>
      </c>
      <c r="H355" s="17" t="str">
        <f>VLOOKUP(Tabla_Consulta_desde_STAR2000[[#This Row],[CONCESIÓN]],[1]RPV!A:K,11,0)</f>
        <v>Si</v>
      </c>
      <c r="I355" s="17">
        <f>IFERROR(VLOOKUP(A355,[1]RPV!A:I,9,0),"")</f>
        <v>42.731943999999999</v>
      </c>
      <c r="J355" s="17">
        <f>IFERROR(VLOOKUP(A355,[1]RPV!A:I,8,0),"")</f>
        <v>-1.618028</v>
      </c>
      <c r="K355" s="18" t="str">
        <f>HYPERLINK((CONCATENATE("http://maps.google.com?q=",SUBSTITUTE(VLOOKUP(A355,[1]RPV!A:I,9,0),",","."),",",SUBSTITUTE(VLOOKUP(A355,[1]RPV!A:I,8,0),",","."))),"ver en google map" )</f>
        <v>ver en google map</v>
      </c>
    </row>
    <row r="356" spans="1:11" x14ac:dyDescent="0.2">
      <c r="A356" s="16" t="s">
        <v>589</v>
      </c>
      <c r="B356" s="16" t="s">
        <v>588</v>
      </c>
      <c r="C356" s="16" t="s">
        <v>6914</v>
      </c>
      <c r="D356" s="16" t="s">
        <v>6915</v>
      </c>
      <c r="E356" s="16" t="s">
        <v>587</v>
      </c>
      <c r="F356" s="16" t="str">
        <f>VLOOKUP(A356,[1]RPV!A:J,5,0)</f>
        <v>NAVARRA</v>
      </c>
      <c r="G356" s="16" t="s">
        <v>586</v>
      </c>
      <c r="H356" s="17" t="str">
        <f>VLOOKUP(Tabla_Consulta_desde_STAR2000[[#This Row],[CONCESIÓN]],[1]RPV!A:K,11,0)</f>
        <v>No</v>
      </c>
      <c r="I356" s="17">
        <f>IFERROR(VLOOKUP(A356,[1]RPV!A:I,9,0),"")</f>
        <v>42.777946999999998</v>
      </c>
      <c r="J356" s="17">
        <f>IFERROR(VLOOKUP(A356,[1]RPV!A:I,8,0),"")</f>
        <v>-1.7081869999999999</v>
      </c>
      <c r="K356" s="18" t="str">
        <f>HYPERLINK((CONCATENATE("http://maps.google.com?q=",SUBSTITUTE(VLOOKUP(A356,[1]RPV!A:I,9,0),",","."),",",SUBSTITUTE(VLOOKUP(A356,[1]RPV!A:I,8,0),",","."))),"ver en google map" )</f>
        <v>ver en google map</v>
      </c>
    </row>
    <row r="357" spans="1:11" x14ac:dyDescent="0.2">
      <c r="A357" s="16" t="s">
        <v>591</v>
      </c>
      <c r="B357" s="16" t="s">
        <v>590</v>
      </c>
      <c r="C357" s="16" t="s">
        <v>6916</v>
      </c>
      <c r="D357" s="16" t="s">
        <v>583</v>
      </c>
      <c r="E357" s="16" t="s">
        <v>582</v>
      </c>
      <c r="F357" s="16" t="str">
        <f>VLOOKUP(A357,[1]RPV!A:J,5,0)</f>
        <v>NAVARRA</v>
      </c>
      <c r="G357" s="16" t="s">
        <v>6917</v>
      </c>
      <c r="H357" s="17" t="str">
        <f>VLOOKUP(Tabla_Consulta_desde_STAR2000[[#This Row],[CONCESIÓN]],[1]RPV!A:K,11,0)</f>
        <v>Si</v>
      </c>
      <c r="I357" s="17">
        <f>IFERROR(VLOOKUP(A357,[1]RPV!A:I,9,0),"")</f>
        <v>42.734529999999999</v>
      </c>
      <c r="J357" s="17">
        <f>IFERROR(VLOOKUP(A357,[1]RPV!A:I,8,0),"")</f>
        <v>-1.6334569999999999</v>
      </c>
      <c r="K357" s="18" t="str">
        <f>HYPERLINK((CONCATENATE("http://maps.google.com?q=",SUBSTITUTE(VLOOKUP(A357,[1]RPV!A:I,9,0),",","."),",",SUBSTITUTE(VLOOKUP(A357,[1]RPV!A:I,8,0),",","."))),"ver en google map" )</f>
        <v>ver en google map</v>
      </c>
    </row>
    <row r="358" spans="1:11" x14ac:dyDescent="0.2">
      <c r="A358" s="16" t="s">
        <v>585</v>
      </c>
      <c r="B358" s="16" t="s">
        <v>584</v>
      </c>
      <c r="C358" s="16" t="s">
        <v>6918</v>
      </c>
      <c r="D358" s="16" t="s">
        <v>583</v>
      </c>
      <c r="E358" s="16" t="s">
        <v>582</v>
      </c>
      <c r="F358" s="16" t="str">
        <f>VLOOKUP(A358,[1]RPV!A:J,5,0)</f>
        <v>NAVARRA</v>
      </c>
      <c r="G358" s="16" t="s">
        <v>581</v>
      </c>
      <c r="H358" s="17" t="str">
        <f>VLOOKUP(Tabla_Consulta_desde_STAR2000[[#This Row],[CONCESIÓN]],[1]RPV!A:K,11,0)</f>
        <v>No</v>
      </c>
      <c r="I358" s="17">
        <f>IFERROR(VLOOKUP(A358,[1]RPV!A:I,9,0),"")</f>
        <v>42.736016999999997</v>
      </c>
      <c r="J358" s="17">
        <f>IFERROR(VLOOKUP(A358,[1]RPV!A:I,8,0),"")</f>
        <v>-1.633194</v>
      </c>
      <c r="K358" s="18" t="str">
        <f>HYPERLINK((CONCATENATE("http://maps.google.com?q=",SUBSTITUTE(VLOOKUP(A358,[1]RPV!A:I,9,0),",","."),",",SUBSTITUTE(VLOOKUP(A358,[1]RPV!A:I,8,0),",","."))),"ver en google map" )</f>
        <v>ver en google map</v>
      </c>
    </row>
    <row r="359" spans="1:11" x14ac:dyDescent="0.2">
      <c r="A359" s="16" t="s">
        <v>3586</v>
      </c>
      <c r="B359" s="16" t="s">
        <v>3585</v>
      </c>
      <c r="C359" s="16" t="s">
        <v>6919</v>
      </c>
      <c r="D359" s="16" t="s">
        <v>3581</v>
      </c>
      <c r="E359" s="16" t="s">
        <v>3580</v>
      </c>
      <c r="F359" s="16" t="str">
        <f>VLOOKUP(A359,[1]RPV!A:J,5,0)</f>
        <v>NAVARRA</v>
      </c>
      <c r="G359" s="16" t="s">
        <v>3584</v>
      </c>
      <c r="H359" s="17" t="str">
        <f>VLOOKUP(Tabla_Consulta_desde_STAR2000[[#This Row],[CONCESIÓN]],[1]RPV!A:K,11,0)</f>
        <v>No</v>
      </c>
      <c r="I359" s="17">
        <f>IFERROR(VLOOKUP(A359,[1]RPV!A:I,9,0),"")</f>
        <v>42.801749999999998</v>
      </c>
      <c r="J359" s="17">
        <f>IFERROR(VLOOKUP(A359,[1]RPV!A:I,8,0),"")</f>
        <v>-1.6126670000000001</v>
      </c>
      <c r="K359" s="18" t="str">
        <f>HYPERLINK((CONCATENATE("http://maps.google.com?q=",SUBSTITUTE(VLOOKUP(A359,[1]RPV!A:I,9,0),",","."),",",SUBSTITUTE(VLOOKUP(A359,[1]RPV!A:I,8,0),",","."))),"ver en google map" )</f>
        <v>ver en google map</v>
      </c>
    </row>
    <row r="360" spans="1:11" ht="13.15" customHeight="1" x14ac:dyDescent="0.2">
      <c r="A360" s="16" t="s">
        <v>3583</v>
      </c>
      <c r="B360" s="16" t="s">
        <v>3582</v>
      </c>
      <c r="C360" s="16" t="s">
        <v>6920</v>
      </c>
      <c r="D360" s="16" t="s">
        <v>3581</v>
      </c>
      <c r="E360" s="16" t="s">
        <v>3580</v>
      </c>
      <c r="F360" s="16" t="str">
        <f>VLOOKUP(A360,[1]RPV!A:J,5,0)</f>
        <v>NAVARRA</v>
      </c>
      <c r="G360" s="16" t="s">
        <v>83</v>
      </c>
      <c r="H360" s="17" t="str">
        <f>VLOOKUP(Tabla_Consulta_desde_STAR2000[[#This Row],[CONCESIÓN]],[1]RPV!A:K,11,0)</f>
        <v>No</v>
      </c>
      <c r="I360" s="17">
        <f>IFERROR(VLOOKUP(A360,[1]RPV!A:I,9,0),"")</f>
        <v>42.800611000000004</v>
      </c>
      <c r="J360" s="17">
        <f>IFERROR(VLOOKUP(A360,[1]RPV!A:I,8,0),"")</f>
        <v>-1.6116109999999999</v>
      </c>
      <c r="K360" s="18" t="str">
        <f>HYPERLINK((CONCATENATE("http://maps.google.com?q=",SUBSTITUTE(VLOOKUP(A360,[1]RPV!A:I,9,0),",","."),",",SUBSTITUTE(VLOOKUP(A360,[1]RPV!A:I,8,0),",","."))),"ver en google map" )</f>
        <v>ver en google map</v>
      </c>
    </row>
    <row r="361" spans="1:11" ht="13.15" customHeight="1" x14ac:dyDescent="0.2">
      <c r="A361" s="16" t="s">
        <v>566</v>
      </c>
      <c r="B361" s="16" t="s">
        <v>565</v>
      </c>
      <c r="C361" s="16" t="s">
        <v>6921</v>
      </c>
      <c r="D361" s="16" t="s">
        <v>564</v>
      </c>
      <c r="E361" s="16" t="s">
        <v>563</v>
      </c>
      <c r="F361" s="16" t="str">
        <f>VLOOKUP(A361,[1]RPV!A:J,5,0)</f>
        <v>NAVARRA</v>
      </c>
      <c r="G361" s="16" t="s">
        <v>562</v>
      </c>
      <c r="H361" s="17" t="str">
        <f>VLOOKUP(Tabla_Consulta_desde_STAR2000[[#This Row],[CONCESIÓN]],[1]RPV!A:K,11,0)</f>
        <v>Si</v>
      </c>
      <c r="I361" s="17">
        <f>IFERROR(VLOOKUP(A361,[1]RPV!A:I,9,0),"")</f>
        <v>42.346668000000001</v>
      </c>
      <c r="J361" s="17">
        <f>IFERROR(VLOOKUP(A361,[1]RPV!A:I,8,0),"")</f>
        <v>-1.6534180000000001</v>
      </c>
      <c r="K361" s="18" t="str">
        <f>HYPERLINK((CONCATENATE("http://maps.google.com?q=",SUBSTITUTE(VLOOKUP(A361,[1]RPV!A:I,9,0),",","."),",",SUBSTITUTE(VLOOKUP(A361,[1]RPV!A:I,8,0),",","."))),"ver en google map" )</f>
        <v>ver en google map</v>
      </c>
    </row>
    <row r="362" spans="1:11" x14ac:dyDescent="0.2">
      <c r="A362" s="16" t="s">
        <v>548</v>
      </c>
      <c r="B362" s="16" t="s">
        <v>547</v>
      </c>
      <c r="C362" s="16" t="s">
        <v>6922</v>
      </c>
      <c r="D362" s="16" t="s">
        <v>546</v>
      </c>
      <c r="E362" s="16" t="s">
        <v>545</v>
      </c>
      <c r="F362" s="16" t="str">
        <f>VLOOKUP(A362,[1]RPV!A:J,5,0)</f>
        <v>NAVARRA</v>
      </c>
      <c r="G362" s="16" t="s">
        <v>543</v>
      </c>
      <c r="H362" s="17" t="str">
        <f>VLOOKUP(Tabla_Consulta_desde_STAR2000[[#This Row],[CONCESIÓN]],[1]RPV!A:K,11,0)</f>
        <v>Si</v>
      </c>
      <c r="I362" s="17">
        <f>IFERROR(VLOOKUP(A362,[1]RPV!A:I,9,0),"")</f>
        <v>43.152555999999997</v>
      </c>
      <c r="J362" s="17">
        <f>IFERROR(VLOOKUP(A362,[1]RPV!A:I,8,0),"")</f>
        <v>-1.668147</v>
      </c>
      <c r="K362" s="18" t="str">
        <f>HYPERLINK((CONCATENATE("http://maps.google.com?q=",SUBSTITUTE(VLOOKUP(A362,[1]RPV!A:I,9,0),",","."),",",SUBSTITUTE(VLOOKUP(A362,[1]RPV!A:I,8,0),",","."))),"ver en google map" )</f>
        <v>ver en google map</v>
      </c>
    </row>
    <row r="363" spans="1:11" x14ac:dyDescent="0.2">
      <c r="A363" s="16" t="s">
        <v>556</v>
      </c>
      <c r="B363" s="16" t="s">
        <v>555</v>
      </c>
      <c r="C363" s="16" t="s">
        <v>6923</v>
      </c>
      <c r="D363" s="16" t="s">
        <v>554</v>
      </c>
      <c r="E363" s="16" t="s">
        <v>553</v>
      </c>
      <c r="F363" s="16" t="str">
        <f>VLOOKUP(A363,[1]RPV!A:J,5,0)</f>
        <v>NAVARRA</v>
      </c>
      <c r="G363" s="16" t="s">
        <v>552</v>
      </c>
      <c r="H363" s="17" t="str">
        <f>VLOOKUP(Tabla_Consulta_desde_STAR2000[[#This Row],[CONCESIÓN]],[1]RPV!A:K,11,0)</f>
        <v>No</v>
      </c>
      <c r="I363" s="17">
        <f>IFERROR(VLOOKUP(A363,[1]RPV!A:I,9,0),"")</f>
        <v>42.983401000000001</v>
      </c>
      <c r="J363" s="17">
        <f>IFERROR(VLOOKUP(A363,[1]RPV!A:I,8,0),"")</f>
        <v>-1.6305890000000001</v>
      </c>
      <c r="K363" s="18" t="str">
        <f>HYPERLINK((CONCATENATE("http://maps.google.com?q=",SUBSTITUTE(VLOOKUP(A363,[1]RPV!A:I,9,0),",","."),",",SUBSTITUTE(VLOOKUP(A363,[1]RPV!A:I,8,0),",","."))),"ver en google map" )</f>
        <v>ver en google map</v>
      </c>
    </row>
    <row r="364" spans="1:11" x14ac:dyDescent="0.2">
      <c r="A364" s="16" t="s">
        <v>577</v>
      </c>
      <c r="B364" s="16" t="s">
        <v>576</v>
      </c>
      <c r="C364" s="16" t="s">
        <v>6924</v>
      </c>
      <c r="D364" s="16" t="s">
        <v>6925</v>
      </c>
      <c r="E364" s="16" t="s">
        <v>575</v>
      </c>
      <c r="F364" s="16" t="str">
        <f>VLOOKUP(A364,[1]RPV!A:J,5,0)</f>
        <v>NAVARRA</v>
      </c>
      <c r="G364" s="16" t="s">
        <v>83</v>
      </c>
      <c r="H364" s="17" t="str">
        <f>VLOOKUP(Tabla_Consulta_desde_STAR2000[[#This Row],[CONCESIÓN]],[1]RPV!A:K,11,0)</f>
        <v>Si</v>
      </c>
      <c r="I364" s="17">
        <f>IFERROR(VLOOKUP(A364,[1]RPV!A:I,9,0),"")</f>
        <v>42.922060999999999</v>
      </c>
      <c r="J364" s="17">
        <f>IFERROR(VLOOKUP(A364,[1]RPV!A:I,8,0),"")</f>
        <v>-2.0145599999999999</v>
      </c>
      <c r="K364" s="18" t="str">
        <f>HYPERLINK((CONCATENATE("http://maps.google.com?q=",SUBSTITUTE(VLOOKUP(A364,[1]RPV!A:I,9,0),",","."),",",SUBSTITUTE(VLOOKUP(A364,[1]RPV!A:I,8,0),",","."))),"ver en google map" )</f>
        <v>ver en google map</v>
      </c>
    </row>
    <row r="365" spans="1:11" x14ac:dyDescent="0.2">
      <c r="A365" s="16" t="s">
        <v>580</v>
      </c>
      <c r="B365" s="16" t="s">
        <v>579</v>
      </c>
      <c r="C365" s="16" t="s">
        <v>6926</v>
      </c>
      <c r="D365" s="16" t="s">
        <v>559</v>
      </c>
      <c r="E365" s="16" t="s">
        <v>558</v>
      </c>
      <c r="F365" s="16" t="str">
        <f>VLOOKUP(A365,[1]RPV!A:J,5,0)</f>
        <v>NAVARRA</v>
      </c>
      <c r="G365" s="16" t="s">
        <v>578</v>
      </c>
      <c r="H365" s="17" t="str">
        <f>VLOOKUP(Tabla_Consulta_desde_STAR2000[[#This Row],[CONCESIÓN]],[1]RPV!A:K,11,0)</f>
        <v>No</v>
      </c>
      <c r="I365" s="17">
        <f>IFERROR(VLOOKUP(A365,[1]RPV!A:I,9,0),"")</f>
        <v>43.059319000000002</v>
      </c>
      <c r="J365" s="17">
        <f>IFERROR(VLOOKUP(A365,[1]RPV!A:I,8,0),"")</f>
        <v>-1.9573210000000001</v>
      </c>
      <c r="K365" s="18" t="str">
        <f>HYPERLINK((CONCATENATE("http://maps.google.com?q=",SUBSTITUTE(VLOOKUP(A365,[1]RPV!A:I,9,0),",","."),",",SUBSTITUTE(VLOOKUP(A365,[1]RPV!A:I,8,0),",","."))),"ver en google map" )</f>
        <v>ver en google map</v>
      </c>
    </row>
    <row r="366" spans="1:11" x14ac:dyDescent="0.2">
      <c r="A366" s="16" t="s">
        <v>561</v>
      </c>
      <c r="B366" s="16" t="s">
        <v>560</v>
      </c>
      <c r="C366" s="16" t="s">
        <v>6927</v>
      </c>
      <c r="D366" s="16" t="s">
        <v>559</v>
      </c>
      <c r="E366" s="16" t="s">
        <v>558</v>
      </c>
      <c r="F366" s="16" t="str">
        <f>VLOOKUP(A366,[1]RPV!A:J,5,0)</f>
        <v>NAVARRA</v>
      </c>
      <c r="G366" s="16" t="s">
        <v>557</v>
      </c>
      <c r="H366" s="17" t="str">
        <f>VLOOKUP(Tabla_Consulta_desde_STAR2000[[#This Row],[CONCESIÓN]],[1]RPV!A:K,11,0)</f>
        <v>No</v>
      </c>
      <c r="I366" s="17">
        <f>IFERROR(VLOOKUP(A366,[1]RPV!A:I,9,0),"")</f>
        <v>43.058596000000001</v>
      </c>
      <c r="J366" s="17">
        <f>IFERROR(VLOOKUP(A366,[1]RPV!A:I,8,0),"")</f>
        <v>-1.955992</v>
      </c>
      <c r="K366" s="18" t="str">
        <f>HYPERLINK((CONCATENATE("http://maps.google.com?q=",SUBSTITUTE(VLOOKUP(A366,[1]RPV!A:I,9,0),",","."),",",SUBSTITUTE(VLOOKUP(A366,[1]RPV!A:I,8,0),",","."))),"ver en google map" )</f>
        <v>ver en google map</v>
      </c>
    </row>
    <row r="367" spans="1:11" x14ac:dyDescent="0.2">
      <c r="A367" s="16" t="s">
        <v>538</v>
      </c>
      <c r="B367" s="16" t="s">
        <v>537</v>
      </c>
      <c r="C367" s="16" t="s">
        <v>6928</v>
      </c>
      <c r="D367" s="16" t="s">
        <v>505</v>
      </c>
      <c r="E367" s="16" t="s">
        <v>536</v>
      </c>
      <c r="F367" s="16" t="str">
        <f>VLOOKUP(A367,[1]RPV!A:J,5,0)</f>
        <v>ORENSE</v>
      </c>
      <c r="G367" s="16" t="s">
        <v>535</v>
      </c>
      <c r="H367" s="17" t="str">
        <f>VLOOKUP(Tabla_Consulta_desde_STAR2000[[#This Row],[CONCESIÓN]],[1]RPV!A:K,11,0)</f>
        <v>No</v>
      </c>
      <c r="I367" s="17">
        <f>IFERROR(VLOOKUP(A367,[1]RPV!A:I,9,0),"")</f>
        <v>42.357999999999997</v>
      </c>
      <c r="J367" s="17">
        <f>IFERROR(VLOOKUP(A367,[1]RPV!A:I,8,0),"")</f>
        <v>-7.865361</v>
      </c>
      <c r="K367" s="18" t="str">
        <f>HYPERLINK((CONCATENATE("http://maps.google.com?q=",SUBSTITUTE(VLOOKUP(A367,[1]RPV!A:I,9,0),",","."),",",SUBSTITUTE(VLOOKUP(A367,[1]RPV!A:I,8,0),",","."))),"ver en google map" )</f>
        <v>ver en google map</v>
      </c>
    </row>
    <row r="368" spans="1:11" x14ac:dyDescent="0.2">
      <c r="A368" s="16" t="s">
        <v>520</v>
      </c>
      <c r="B368" s="16" t="s">
        <v>3545</v>
      </c>
      <c r="C368" s="16" t="s">
        <v>6929</v>
      </c>
      <c r="D368" s="16" t="s">
        <v>519</v>
      </c>
      <c r="E368" s="16" t="s">
        <v>518</v>
      </c>
      <c r="F368" s="16" t="str">
        <f>VLOOKUP(A368,[1]RPV!A:J,5,0)</f>
        <v>ORENSE</v>
      </c>
      <c r="G368" s="16" t="s">
        <v>517</v>
      </c>
      <c r="H368" s="17" t="str">
        <f>VLOOKUP(Tabla_Consulta_desde_STAR2000[[#This Row],[CONCESIÓN]],[1]RPV!A:K,11,0)</f>
        <v>No</v>
      </c>
      <c r="I368" s="17">
        <f>IFERROR(VLOOKUP(A368,[1]RPV!A:I,9,0),"")</f>
        <v>42.397283000000002</v>
      </c>
      <c r="J368" s="17">
        <f>IFERROR(VLOOKUP(A368,[1]RPV!A:I,8,0),"")</f>
        <v>-7.854133</v>
      </c>
      <c r="K368" s="18" t="str">
        <f>HYPERLINK((CONCATENATE("http://maps.google.com?q=",SUBSTITUTE(VLOOKUP(A368,[1]RPV!A:I,9,0),",","."),",",SUBSTITUTE(VLOOKUP(A368,[1]RPV!A:I,8,0),",","."))),"ver en google map" )</f>
        <v>ver en google map</v>
      </c>
    </row>
    <row r="369" spans="1:11" x14ac:dyDescent="0.2">
      <c r="A369" s="16" t="s">
        <v>525</v>
      </c>
      <c r="B369" s="16" t="s">
        <v>524</v>
      </c>
      <c r="C369" s="16" t="s">
        <v>6930</v>
      </c>
      <c r="D369" s="16" t="s">
        <v>523</v>
      </c>
      <c r="E369" s="16" t="s">
        <v>522</v>
      </c>
      <c r="F369" s="16" t="str">
        <f>VLOOKUP(A369,[1]RPV!A:J,5,0)</f>
        <v>ORENSE</v>
      </c>
      <c r="G369" s="16" t="s">
        <v>521</v>
      </c>
      <c r="H369" s="17" t="str">
        <f>VLOOKUP(Tabla_Consulta_desde_STAR2000[[#This Row],[CONCESIÓN]],[1]RPV!A:K,11,0)</f>
        <v>Si</v>
      </c>
      <c r="I369" s="17">
        <f>IFERROR(VLOOKUP(A369,[1]RPV!A:I,9,0),"")</f>
        <v>42.415489000000001</v>
      </c>
      <c r="J369" s="17">
        <f>IFERROR(VLOOKUP(A369,[1]RPV!A:I,8,0),"")</f>
        <v>-6.97872</v>
      </c>
      <c r="K369" s="18" t="str">
        <f>HYPERLINK((CONCATENATE("http://maps.google.com?q=",SUBSTITUTE(VLOOKUP(A369,[1]RPV!A:I,9,0),",","."),",",SUBSTITUTE(VLOOKUP(A369,[1]RPV!A:I,8,0),",","."))),"ver en google map" )</f>
        <v>ver en google map</v>
      </c>
    </row>
    <row r="370" spans="1:11" x14ac:dyDescent="0.2">
      <c r="A370" s="16" t="s">
        <v>512</v>
      </c>
      <c r="B370" s="16" t="s">
        <v>511</v>
      </c>
      <c r="C370" s="16" t="s">
        <v>6931</v>
      </c>
      <c r="D370" s="16" t="s">
        <v>6932</v>
      </c>
      <c r="E370" s="16" t="s">
        <v>510</v>
      </c>
      <c r="F370" s="16" t="str">
        <f>VLOOKUP(A370,[1]RPV!A:J,5,0)</f>
        <v>ORENSE</v>
      </c>
      <c r="G370" s="16" t="s">
        <v>509</v>
      </c>
      <c r="H370" s="17" t="str">
        <f>VLOOKUP(Tabla_Consulta_desde_STAR2000[[#This Row],[CONCESIÓN]],[1]RPV!A:K,11,0)</f>
        <v>No</v>
      </c>
      <c r="I370" s="17">
        <f>IFERROR(VLOOKUP(A370,[1]RPV!A:I,9,0),"")</f>
        <v>42.429406</v>
      </c>
      <c r="J370" s="17">
        <f>IFERROR(VLOOKUP(A370,[1]RPV!A:I,8,0),"")</f>
        <v>-8.0697860000000006</v>
      </c>
      <c r="K370" s="18" t="str">
        <f>HYPERLINK((CONCATENATE("http://maps.google.com?q=",SUBSTITUTE(VLOOKUP(A370,[1]RPV!A:I,9,0),",","."),",",SUBSTITUTE(VLOOKUP(A370,[1]RPV!A:I,8,0),",","."))),"ver en google map" )</f>
        <v>ver en google map</v>
      </c>
    </row>
    <row r="371" spans="1:11" x14ac:dyDescent="0.2">
      <c r="A371" s="16" t="s">
        <v>534</v>
      </c>
      <c r="B371" s="16" t="s">
        <v>533</v>
      </c>
      <c r="C371" s="16" t="s">
        <v>6933</v>
      </c>
      <c r="D371" s="16" t="s">
        <v>6934</v>
      </c>
      <c r="E371" s="16" t="s">
        <v>532</v>
      </c>
      <c r="F371" s="16" t="str">
        <f>VLOOKUP(A371,[1]RPV!A:J,5,0)</f>
        <v>ORENSE</v>
      </c>
      <c r="G371" s="16" t="s">
        <v>531</v>
      </c>
      <c r="H371" s="17" t="str">
        <f>VLOOKUP(Tabla_Consulta_desde_STAR2000[[#This Row],[CONCESIÓN]],[1]RPV!A:K,11,0)</f>
        <v>No</v>
      </c>
      <c r="I371" s="17">
        <f>IFERROR(VLOOKUP(A371,[1]RPV!A:I,9,0),"")</f>
        <v>42.038949000000002</v>
      </c>
      <c r="J371" s="17">
        <f>IFERROR(VLOOKUP(A371,[1]RPV!A:I,8,0),"")</f>
        <v>-7.0096119999999997</v>
      </c>
      <c r="K371" s="18" t="str">
        <f>HYPERLINK((CONCATENATE("http://maps.google.com?q=",SUBSTITUTE(VLOOKUP(A371,[1]RPV!A:I,9,0),",","."),",",SUBSTITUTE(VLOOKUP(A371,[1]RPV!A:I,8,0),",","."))),"ver en google map" )</f>
        <v>ver en google map</v>
      </c>
    </row>
    <row r="372" spans="1:11" x14ac:dyDescent="0.2">
      <c r="A372" s="16" t="s">
        <v>530</v>
      </c>
      <c r="B372" s="16" t="s">
        <v>529</v>
      </c>
      <c r="C372" s="16" t="s">
        <v>6935</v>
      </c>
      <c r="D372" s="16" t="s">
        <v>528</v>
      </c>
      <c r="E372" s="16" t="s">
        <v>527</v>
      </c>
      <c r="F372" s="16" t="str">
        <f>VLOOKUP(A372,[1]RPV!A:J,5,0)</f>
        <v>ORENSE</v>
      </c>
      <c r="G372" s="16" t="s">
        <v>526</v>
      </c>
      <c r="H372" s="17" t="str">
        <f>VLOOKUP(Tabla_Consulta_desde_STAR2000[[#This Row],[CONCESIÓN]],[1]RPV!A:K,11,0)</f>
        <v>No</v>
      </c>
      <c r="I372" s="17">
        <f>IFERROR(VLOOKUP(A372,[1]RPV!A:I,9,0),"")</f>
        <v>42.425812999999998</v>
      </c>
      <c r="J372" s="17">
        <f>IFERROR(VLOOKUP(A372,[1]RPV!A:I,8,0),"")</f>
        <v>-8.0580339999999993</v>
      </c>
      <c r="K372" s="18" t="str">
        <f>HYPERLINK((CONCATENATE("http://maps.google.com?q=",SUBSTITUTE(VLOOKUP(A372,[1]RPV!A:I,9,0),",","."),",",SUBSTITUTE(VLOOKUP(A372,[1]RPV!A:I,8,0),",","."))),"ver en google map" )</f>
        <v>ver en google map</v>
      </c>
    </row>
    <row r="373" spans="1:11" x14ac:dyDescent="0.2">
      <c r="A373" s="16" t="s">
        <v>508</v>
      </c>
      <c r="B373" s="16" t="s">
        <v>507</v>
      </c>
      <c r="C373" s="16" t="s">
        <v>6936</v>
      </c>
      <c r="D373" s="16" t="s">
        <v>6937</v>
      </c>
      <c r="E373" s="16" t="s">
        <v>506</v>
      </c>
      <c r="F373" s="16" t="str">
        <f>VLOOKUP(A373,[1]RPV!A:J,5,0)</f>
        <v>ORENSE</v>
      </c>
      <c r="G373" s="16" t="s">
        <v>504</v>
      </c>
      <c r="H373" s="17" t="str">
        <f>VLOOKUP(Tabla_Consulta_desde_STAR2000[[#This Row],[CONCESIÓN]],[1]RPV!A:K,11,0)</f>
        <v>Si</v>
      </c>
      <c r="I373" s="17">
        <f>IFERROR(VLOOKUP(A373,[1]RPV!A:I,9,0),"")</f>
        <v>42.078529000000003</v>
      </c>
      <c r="J373" s="17">
        <f>IFERROR(VLOOKUP(A373,[1]RPV!A:I,8,0),"")</f>
        <v>-7.7148190000000003</v>
      </c>
      <c r="K373" s="18" t="str">
        <f>HYPERLINK((CONCATENATE("http://maps.google.com?q=",SUBSTITUTE(VLOOKUP(A373,[1]RPV!A:I,9,0),",","."),",",SUBSTITUTE(VLOOKUP(A373,[1]RPV!A:I,8,0),",","."))),"ver en google map" )</f>
        <v>ver en google map</v>
      </c>
    </row>
    <row r="374" spans="1:11" x14ac:dyDescent="0.2">
      <c r="A374" s="16" t="s">
        <v>516</v>
      </c>
      <c r="B374" s="16" t="s">
        <v>515</v>
      </c>
      <c r="C374" s="16" t="s">
        <v>6938</v>
      </c>
      <c r="D374" s="16" t="s">
        <v>6939</v>
      </c>
      <c r="E374" s="16" t="s">
        <v>514</v>
      </c>
      <c r="F374" s="16" t="str">
        <f>VLOOKUP(A374,[1]RPV!A:J,5,0)</f>
        <v>ORENSE</v>
      </c>
      <c r="G374" s="16" t="s">
        <v>513</v>
      </c>
      <c r="H374" s="17" t="str">
        <f>VLOOKUP(Tabla_Consulta_desde_STAR2000[[#This Row],[CONCESIÓN]],[1]RPV!A:K,11,0)</f>
        <v>No</v>
      </c>
      <c r="I374" s="17">
        <f>IFERROR(VLOOKUP(A374,[1]RPV!A:I,9,0),"")</f>
        <v>42.058418000000003</v>
      </c>
      <c r="J374" s="17">
        <f>IFERROR(VLOOKUP(A374,[1]RPV!A:I,8,0),"")</f>
        <v>-7.6654749999999998</v>
      </c>
      <c r="K374" s="18" t="str">
        <f>HYPERLINK((CONCATENATE("http://maps.google.com?q=",SUBSTITUTE(VLOOKUP(A374,[1]RPV!A:I,9,0),",","."),",",SUBSTITUTE(VLOOKUP(A374,[1]RPV!A:I,8,0),",","."))),"ver en google map" )</f>
        <v>ver en google map</v>
      </c>
    </row>
    <row r="375" spans="1:11" x14ac:dyDescent="0.2">
      <c r="A375" s="16" t="s">
        <v>542</v>
      </c>
      <c r="B375" s="16" t="s">
        <v>541</v>
      </c>
      <c r="C375" s="16" t="s">
        <v>6940</v>
      </c>
      <c r="D375" s="16" t="s">
        <v>6941</v>
      </c>
      <c r="E375" s="16" t="s">
        <v>540</v>
      </c>
      <c r="F375" s="16" t="str">
        <f>VLOOKUP(A375,[1]RPV!A:J,5,0)</f>
        <v>ORENSE</v>
      </c>
      <c r="G375" s="16" t="s">
        <v>539</v>
      </c>
      <c r="H375" s="17" t="str">
        <f>VLOOKUP(Tabla_Consulta_desde_STAR2000[[#This Row],[CONCESIÓN]],[1]RPV!A:K,11,0)</f>
        <v>Si</v>
      </c>
      <c r="I375" s="17">
        <f>IFERROR(VLOOKUP(A375,[1]RPV!A:I,9,0),"")</f>
        <v>42.513027999999998</v>
      </c>
      <c r="J375" s="17">
        <f>IFERROR(VLOOKUP(A375,[1]RPV!A:I,8,0),"")</f>
        <v>-8.017417</v>
      </c>
      <c r="K375" s="18" t="str">
        <f>HYPERLINK((CONCATENATE("http://maps.google.com?q=",SUBSTITUTE(VLOOKUP(A375,[1]RPV!A:I,9,0),",","."),",",SUBSTITUTE(VLOOKUP(A375,[1]RPV!A:I,8,0),",","."))),"ver en google map" )</f>
        <v>ver en google map</v>
      </c>
    </row>
    <row r="376" spans="1:11" x14ac:dyDescent="0.2">
      <c r="A376" s="16" t="s">
        <v>485</v>
      </c>
      <c r="B376" s="16" t="s">
        <v>484</v>
      </c>
      <c r="C376" s="16" t="s">
        <v>6942</v>
      </c>
      <c r="D376" s="16" t="s">
        <v>472</v>
      </c>
      <c r="E376" s="16" t="s">
        <v>483</v>
      </c>
      <c r="F376" s="16" t="str">
        <f>VLOOKUP(A376,[1]RPV!A:J,5,0)</f>
        <v>PALENCIA</v>
      </c>
      <c r="G376" s="16" t="s">
        <v>482</v>
      </c>
      <c r="H376" s="17" t="str">
        <f>VLOOKUP(Tabla_Consulta_desde_STAR2000[[#This Row],[CONCESIÓN]],[1]RPV!A:K,11,0)</f>
        <v>No</v>
      </c>
      <c r="I376" s="17">
        <f>IFERROR(VLOOKUP(A376,[1]RPV!A:I,9,0),"")</f>
        <v>42.007849999999998</v>
      </c>
      <c r="J376" s="17">
        <f>IFERROR(VLOOKUP(A376,[1]RPV!A:I,8,0),"")</f>
        <v>-4.5113570000000003</v>
      </c>
      <c r="K376" s="18" t="str">
        <f>HYPERLINK((CONCATENATE("http://maps.google.com?q=",SUBSTITUTE(VLOOKUP(A376,[1]RPV!A:I,9,0),",","."),",",SUBSTITUTE(VLOOKUP(A376,[1]RPV!A:I,8,0),",","."))),"ver en google map" )</f>
        <v>ver en google map</v>
      </c>
    </row>
    <row r="377" spans="1:11" x14ac:dyDescent="0.2">
      <c r="A377" s="16" t="s">
        <v>6943</v>
      </c>
      <c r="B377" s="16" t="s">
        <v>6944</v>
      </c>
      <c r="C377" s="16" t="s">
        <v>6945</v>
      </c>
      <c r="D377" s="16" t="s">
        <v>6946</v>
      </c>
      <c r="E377" s="16" t="s">
        <v>6947</v>
      </c>
      <c r="F377" s="16" t="str">
        <f>VLOOKUP(A377,[1]RPV!A:J,5,0)</f>
        <v>PALENCIA</v>
      </c>
      <c r="G377" s="16" t="s">
        <v>6948</v>
      </c>
      <c r="H377" s="17" t="str">
        <f>VLOOKUP(Tabla_Consulta_desde_STAR2000[[#This Row],[CONCESIÓN]],[1]RPV!A:K,11,0)</f>
        <v>No</v>
      </c>
      <c r="I377" s="17">
        <f>IFERROR(VLOOKUP(A377,[1]RPV!A:I,9,0),"")</f>
        <v>42.513027999999998</v>
      </c>
      <c r="J377" s="17">
        <f>IFERROR(VLOOKUP(A377,[1]RPV!A:I,8,0),"")</f>
        <v>-4.740361</v>
      </c>
      <c r="K377" s="18" t="str">
        <f>HYPERLINK((CONCATENATE("http://maps.google.com?q=",SUBSTITUTE(VLOOKUP(A377,[1]RPV!A:I,9,0),",","."),",",SUBSTITUTE(VLOOKUP(A377,[1]RPV!A:I,8,0),",","."))),"ver en google map" )</f>
        <v>ver en google map</v>
      </c>
    </row>
    <row r="378" spans="1:11" x14ac:dyDescent="0.2">
      <c r="A378" s="16" t="s">
        <v>3521</v>
      </c>
      <c r="B378" s="16" t="s">
        <v>3520</v>
      </c>
      <c r="C378" s="16" t="s">
        <v>6949</v>
      </c>
      <c r="D378" s="16" t="s">
        <v>3519</v>
      </c>
      <c r="E378" s="16" t="s">
        <v>3518</v>
      </c>
      <c r="F378" s="16" t="str">
        <f>VLOOKUP(A378,[1]RPV!A:J,5,0)</f>
        <v>PALENCIA</v>
      </c>
      <c r="G378" s="16" t="s">
        <v>6950</v>
      </c>
      <c r="H378" s="17" t="str">
        <f>VLOOKUP(Tabla_Consulta_desde_STAR2000[[#This Row],[CONCESIÓN]],[1]RPV!A:K,11,0)</f>
        <v>No</v>
      </c>
      <c r="I378" s="17">
        <f>IFERROR(VLOOKUP(A378,[1]RPV!A:I,9,0),"")</f>
        <v>41.973056</v>
      </c>
      <c r="J378" s="17">
        <f>IFERROR(VLOOKUP(A378,[1]RPV!A:I,8,0),"")</f>
        <v>-4.4702500000000001</v>
      </c>
      <c r="K378" s="18" t="str">
        <f>HYPERLINK((CONCATENATE("http://maps.google.com?q=",SUBSTITUTE(VLOOKUP(A378,[1]RPV!A:I,9,0),",","."),",",SUBSTITUTE(VLOOKUP(A378,[1]RPV!A:I,8,0),",","."))),"ver en google map" )</f>
        <v>ver en google map</v>
      </c>
    </row>
    <row r="379" spans="1:11" x14ac:dyDescent="0.2">
      <c r="A379" s="16" t="s">
        <v>476</v>
      </c>
      <c r="B379" s="16" t="s">
        <v>475</v>
      </c>
      <c r="C379" s="16" t="s">
        <v>6951</v>
      </c>
      <c r="D379" s="16" t="s">
        <v>474</v>
      </c>
      <c r="E379" s="16" t="s">
        <v>473</v>
      </c>
      <c r="F379" s="16" t="str">
        <f>VLOOKUP(A379,[1]RPV!A:J,5,0)</f>
        <v>PALENCIA</v>
      </c>
      <c r="G379" s="16" t="s">
        <v>471</v>
      </c>
      <c r="H379" s="17" t="str">
        <f>VLOOKUP(Tabla_Consulta_desde_STAR2000[[#This Row],[CONCESIÓN]],[1]RPV!A:K,11,0)</f>
        <v>No</v>
      </c>
      <c r="I379" s="17">
        <f>IFERROR(VLOOKUP(A379,[1]RPV!A:I,9,0),"")</f>
        <v>42.054389</v>
      </c>
      <c r="J379" s="17">
        <f>IFERROR(VLOOKUP(A379,[1]RPV!A:I,8,0),"")</f>
        <v>-4.5595559999999997</v>
      </c>
      <c r="K379" s="18" t="str">
        <f>HYPERLINK((CONCATENATE("http://maps.google.com?q=",SUBSTITUTE(VLOOKUP(A379,[1]RPV!A:I,9,0),",","."),",",SUBSTITUTE(VLOOKUP(A379,[1]RPV!A:I,8,0),",","."))),"ver en google map" )</f>
        <v>ver en google map</v>
      </c>
    </row>
    <row r="380" spans="1:11" x14ac:dyDescent="0.2">
      <c r="A380" s="16" t="s">
        <v>481</v>
      </c>
      <c r="B380" s="16" t="s">
        <v>480</v>
      </c>
      <c r="C380" s="16" t="s">
        <v>6952</v>
      </c>
      <c r="D380" s="16" t="s">
        <v>479</v>
      </c>
      <c r="E380" s="16" t="s">
        <v>478</v>
      </c>
      <c r="F380" s="16" t="str">
        <f>VLOOKUP(A380,[1]RPV!A:J,5,0)</f>
        <v>PALENCIA</v>
      </c>
      <c r="G380" s="16" t="s">
        <v>477</v>
      </c>
      <c r="H380" s="17" t="str">
        <f>VLOOKUP(Tabla_Consulta_desde_STAR2000[[#This Row],[CONCESIÓN]],[1]RPV!A:K,11,0)</f>
        <v>No</v>
      </c>
      <c r="I380" s="17">
        <f>IFERROR(VLOOKUP(A380,[1]RPV!A:I,9,0),"")</f>
        <v>42.036473000000001</v>
      </c>
      <c r="J380" s="17">
        <f>IFERROR(VLOOKUP(A380,[1]RPV!A:I,8,0),"")</f>
        <v>-4.2810350000000001</v>
      </c>
      <c r="K380" s="18" t="str">
        <f>HYPERLINK((CONCATENATE("http://maps.google.com?q=",SUBSTITUTE(VLOOKUP(A380,[1]RPV!A:I,9,0),",","."),",",SUBSTITUTE(VLOOKUP(A380,[1]RPV!A:I,8,0),",","."))),"ver en google map" )</f>
        <v>ver en google map</v>
      </c>
    </row>
    <row r="381" spans="1:11" x14ac:dyDescent="0.2">
      <c r="A381" s="16" t="s">
        <v>498</v>
      </c>
      <c r="B381" s="16" t="s">
        <v>497</v>
      </c>
      <c r="C381" s="16" t="s">
        <v>6953</v>
      </c>
      <c r="D381" s="16" t="s">
        <v>493</v>
      </c>
      <c r="E381" s="16" t="s">
        <v>492</v>
      </c>
      <c r="F381" s="16" t="str">
        <f>VLOOKUP(A381,[1]RPV!A:J,5,0)</f>
        <v>PALENCIA</v>
      </c>
      <c r="G381" s="16" t="s">
        <v>496</v>
      </c>
      <c r="H381" s="17" t="str">
        <f>VLOOKUP(Tabla_Consulta_desde_STAR2000[[#This Row],[CONCESIÓN]],[1]RPV!A:K,11,0)</f>
        <v>No</v>
      </c>
      <c r="I381" s="17">
        <f>IFERROR(VLOOKUP(A381,[1]RPV!A:I,9,0),"")</f>
        <v>42.158805000000001</v>
      </c>
      <c r="J381" s="17">
        <f>IFERROR(VLOOKUP(A381,[1]RPV!A:I,8,0),"")</f>
        <v>-4.080762</v>
      </c>
      <c r="K381" s="18" t="str">
        <f>HYPERLINK((CONCATENATE("http://maps.google.com?q=",SUBSTITUTE(VLOOKUP(A381,[1]RPV!A:I,9,0),",","."),",",SUBSTITUTE(VLOOKUP(A381,[1]RPV!A:I,8,0),",","."))),"ver en google map" )</f>
        <v>ver en google map</v>
      </c>
    </row>
    <row r="382" spans="1:11" ht="13.15" customHeight="1" x14ac:dyDescent="0.2">
      <c r="A382" s="16" t="s">
        <v>495</v>
      </c>
      <c r="B382" s="16" t="s">
        <v>494</v>
      </c>
      <c r="C382" s="16" t="s">
        <v>6954</v>
      </c>
      <c r="D382" s="16" t="s">
        <v>493</v>
      </c>
      <c r="E382" s="16" t="s">
        <v>492</v>
      </c>
      <c r="F382" s="16" t="str">
        <f>VLOOKUP(A382,[1]RPV!A:J,5,0)</f>
        <v>PALENCIA</v>
      </c>
      <c r="G382" s="16" t="s">
        <v>491</v>
      </c>
      <c r="H382" s="17" t="str">
        <f>VLOOKUP(Tabla_Consulta_desde_STAR2000[[#This Row],[CONCESIÓN]],[1]RPV!A:K,11,0)</f>
        <v>Si</v>
      </c>
      <c r="I382" s="17">
        <f>IFERROR(VLOOKUP(A382,[1]RPV!A:I,9,0),"")</f>
        <v>42.151187999999998</v>
      </c>
      <c r="J382" s="17">
        <f>IFERROR(VLOOKUP(A382,[1]RPV!A:I,8,0),"")</f>
        <v>-4.0865809999999998</v>
      </c>
      <c r="K382" s="18" t="str">
        <f>HYPERLINK((CONCATENATE("http://maps.google.com?q=",SUBSTITUTE(VLOOKUP(A382,[1]RPV!A:I,9,0),",","."),",",SUBSTITUTE(VLOOKUP(A382,[1]RPV!A:I,8,0),",","."))),"ver en google map" )</f>
        <v>ver en google map</v>
      </c>
    </row>
    <row r="383" spans="1:11" x14ac:dyDescent="0.2">
      <c r="A383" s="16" t="s">
        <v>490</v>
      </c>
      <c r="B383" s="16" t="s">
        <v>489</v>
      </c>
      <c r="C383" s="16" t="s">
        <v>6955</v>
      </c>
      <c r="D383" s="16" t="s">
        <v>488</v>
      </c>
      <c r="E383" s="16" t="s">
        <v>487</v>
      </c>
      <c r="F383" s="16" t="str">
        <f>VLOOKUP(A383,[1]RPV!A:J,5,0)</f>
        <v>PALENCIA</v>
      </c>
      <c r="G383" s="16" t="s">
        <v>486</v>
      </c>
      <c r="H383" s="17" t="str">
        <f>VLOOKUP(Tabla_Consulta_desde_STAR2000[[#This Row],[CONCESIÓN]],[1]RPV!A:K,11,0)</f>
        <v>No</v>
      </c>
      <c r="I383" s="17">
        <f>IFERROR(VLOOKUP(A383,[1]RPV!A:I,9,0),"")</f>
        <v>42.718305999999998</v>
      </c>
      <c r="J383" s="17">
        <f>IFERROR(VLOOKUP(A383,[1]RPV!A:I,8,0),"")</f>
        <v>-4.2917779999999999</v>
      </c>
      <c r="K383" s="18" t="str">
        <f>HYPERLINK((CONCATENATE("http://maps.google.com?q=",SUBSTITUTE(VLOOKUP(A383,[1]RPV!A:I,9,0),",","."),",",SUBSTITUTE(VLOOKUP(A383,[1]RPV!A:I,8,0),",","."))),"ver en google map" )</f>
        <v>ver en google map</v>
      </c>
    </row>
    <row r="384" spans="1:11" x14ac:dyDescent="0.2">
      <c r="A384" s="16" t="s">
        <v>503</v>
      </c>
      <c r="B384" s="16" t="s">
        <v>502</v>
      </c>
      <c r="C384" s="16" t="s">
        <v>6956</v>
      </c>
      <c r="D384" s="16" t="s">
        <v>501</v>
      </c>
      <c r="E384" s="16" t="s">
        <v>500</v>
      </c>
      <c r="F384" s="16" t="str">
        <f>VLOOKUP(A384,[1]RPV!A:J,5,0)</f>
        <v>PALENCIA</v>
      </c>
      <c r="G384" s="16" t="s">
        <v>6957</v>
      </c>
      <c r="H384" s="17" t="str">
        <f>VLOOKUP(Tabla_Consulta_desde_STAR2000[[#This Row],[CONCESIÓN]],[1]RPV!A:K,11,0)</f>
        <v>No</v>
      </c>
      <c r="I384" s="17">
        <f>IFERROR(VLOOKUP(A384,[1]RPV!A:I,9,0),"")</f>
        <v>42.788725999999997</v>
      </c>
      <c r="J384" s="17">
        <f>IFERROR(VLOOKUP(A384,[1]RPV!A:I,8,0),"")</f>
        <v>-4.247058</v>
      </c>
      <c r="K384" s="18" t="str">
        <f>HYPERLINK((CONCATENATE("http://maps.google.com?q=",SUBSTITUTE(VLOOKUP(A384,[1]RPV!A:I,9,0),",","."),",",SUBSTITUTE(VLOOKUP(A384,[1]RPV!A:I,8,0),",","."))),"ver en google map" )</f>
        <v>ver en google map</v>
      </c>
    </row>
    <row r="385" spans="1:11" x14ac:dyDescent="0.2">
      <c r="A385" s="16" t="s">
        <v>6958</v>
      </c>
      <c r="B385" s="16" t="s">
        <v>6959</v>
      </c>
      <c r="C385" s="16" t="s">
        <v>6960</v>
      </c>
      <c r="D385" s="16" t="s">
        <v>6961</v>
      </c>
      <c r="E385" s="16" t="s">
        <v>6958</v>
      </c>
      <c r="F385" s="16" t="str">
        <f>VLOOKUP(A385,[1]RPV!A:J,5,0)</f>
        <v>PONTEVEDRA</v>
      </c>
      <c r="G385" s="16" t="s">
        <v>846</v>
      </c>
      <c r="H385" s="17" t="str">
        <f>VLOOKUP(Tabla_Consulta_desde_STAR2000[[#This Row],[CONCESIÓN]],[1]RPV!A:K,11,0)</f>
        <v>No</v>
      </c>
      <c r="I385" s="17">
        <f>IFERROR(VLOOKUP(A385,[1]RPV!A:I,9,0),"")</f>
        <v>42.728180999999999</v>
      </c>
      <c r="J385" s="17">
        <f>IFERROR(VLOOKUP(A385,[1]RPV!A:I,8,0),"")</f>
        <v>-8.3016819999999996</v>
      </c>
      <c r="K385" s="18" t="str">
        <f>HYPERLINK((CONCATENATE("http://maps.google.com?q=",SUBSTITUTE(VLOOKUP(A385,[1]RPV!A:I,9,0),",","."),",",SUBSTITUTE(VLOOKUP(A385,[1]RPV!A:I,8,0),",","."))),"ver en google map" )</f>
        <v>ver en google map</v>
      </c>
    </row>
    <row r="386" spans="1:11" x14ac:dyDescent="0.2">
      <c r="A386" s="16" t="s">
        <v>451</v>
      </c>
      <c r="B386" s="16" t="s">
        <v>450</v>
      </c>
      <c r="C386" s="16" t="s">
        <v>6962</v>
      </c>
      <c r="D386" s="16" t="s">
        <v>6963</v>
      </c>
      <c r="E386" s="16" t="s">
        <v>449</v>
      </c>
      <c r="F386" s="16" t="str">
        <f>VLOOKUP(A386,[1]RPV!A:J,5,0)</f>
        <v>PONTEVEDRA</v>
      </c>
      <c r="G386" s="16" t="s">
        <v>447</v>
      </c>
      <c r="H386" s="17" t="str">
        <f>VLOOKUP(Tabla_Consulta_desde_STAR2000[[#This Row],[CONCESIÓN]],[1]RPV!A:K,11,0)</f>
        <v>No</v>
      </c>
      <c r="I386" s="17">
        <f>IFERROR(VLOOKUP(A386,[1]RPV!A:I,9,0),"")</f>
        <v>42.453499999999998</v>
      </c>
      <c r="J386" s="17">
        <f>IFERROR(VLOOKUP(A386,[1]RPV!A:I,8,0),"")</f>
        <v>-8.5708610000000007</v>
      </c>
      <c r="K386" s="18" t="str">
        <f>HYPERLINK((CONCATENATE("http://maps.google.com?q=",SUBSTITUTE(VLOOKUP(A386,[1]RPV!A:I,9,0),",","."),",",SUBSTITUTE(VLOOKUP(A386,[1]RPV!A:I,8,0),",","."))),"ver en google map" )</f>
        <v>ver en google map</v>
      </c>
    </row>
    <row r="387" spans="1:11" x14ac:dyDescent="0.2">
      <c r="A387" s="16" t="s">
        <v>465</v>
      </c>
      <c r="B387" s="16" t="s">
        <v>464</v>
      </c>
      <c r="C387" s="16" t="s">
        <v>6964</v>
      </c>
      <c r="D387" s="16" t="s">
        <v>6965</v>
      </c>
      <c r="E387" s="16" t="s">
        <v>462</v>
      </c>
      <c r="F387" s="16" t="str">
        <f>VLOOKUP(A387,[1]RPV!A:J,5,0)</f>
        <v>PONTEVEDRA</v>
      </c>
      <c r="G387" s="16" t="s">
        <v>461</v>
      </c>
      <c r="H387" s="17" t="str">
        <f>VLOOKUP(Tabla_Consulta_desde_STAR2000[[#This Row],[CONCESIÓN]],[1]RPV!A:K,11,0)</f>
        <v>No</v>
      </c>
      <c r="I387" s="17">
        <f>IFERROR(VLOOKUP(A387,[1]RPV!A:I,9,0),"")</f>
        <v>42.358756</v>
      </c>
      <c r="J387" s="17">
        <f>IFERROR(VLOOKUP(A387,[1]RPV!A:I,8,0),"")</f>
        <v>-8.6286070000000006</v>
      </c>
      <c r="K387" s="18" t="str">
        <f>HYPERLINK((CONCATENATE("http://maps.google.com?q=",SUBSTITUTE(VLOOKUP(A387,[1]RPV!A:I,9,0),",","."),",",SUBSTITUTE(VLOOKUP(A387,[1]RPV!A:I,8,0),",","."))),"ver en google map" )</f>
        <v>ver en google map</v>
      </c>
    </row>
    <row r="388" spans="1:11" x14ac:dyDescent="0.2">
      <c r="A388" s="16" t="s">
        <v>6966</v>
      </c>
      <c r="B388" s="16" t="s">
        <v>6967</v>
      </c>
      <c r="C388" s="16" t="s">
        <v>6968</v>
      </c>
      <c r="D388" s="16" t="s">
        <v>6969</v>
      </c>
      <c r="E388" s="16" t="s">
        <v>6970</v>
      </c>
      <c r="F388" s="16" t="str">
        <f>VLOOKUP(A388,[1]RPV!A:J,5,0)</f>
        <v>PONTEVEDRA</v>
      </c>
      <c r="G388" s="16" t="s">
        <v>83</v>
      </c>
      <c r="H388" s="17" t="str">
        <f>VLOOKUP(Tabla_Consulta_desde_STAR2000[[#This Row],[CONCESIÓN]],[1]RPV!A:K,11,0)</f>
        <v>No</v>
      </c>
      <c r="I388" s="17">
        <f>IFERROR(VLOOKUP(A388,[1]RPV!A:I,9,0),"")</f>
        <v>42.317667</v>
      </c>
      <c r="J388" s="17">
        <f>IFERROR(VLOOKUP(A388,[1]RPV!A:I,8,0),"")</f>
        <v>-8.6622219999999999</v>
      </c>
      <c r="K388" s="18" t="str">
        <f>HYPERLINK((CONCATENATE("http://maps.google.com?q=",SUBSTITUTE(VLOOKUP(A388,[1]RPV!A:I,9,0),",","."),",",SUBSTITUTE(VLOOKUP(A388,[1]RPV!A:I,8,0),",","."))),"ver en google map" )</f>
        <v>ver en google map</v>
      </c>
    </row>
    <row r="389" spans="1:11" x14ac:dyDescent="0.2">
      <c r="A389" s="16" t="s">
        <v>6971</v>
      </c>
      <c r="B389" s="16" t="s">
        <v>6972</v>
      </c>
      <c r="C389" s="16" t="s">
        <v>6973</v>
      </c>
      <c r="D389" s="16" t="s">
        <v>463</v>
      </c>
      <c r="E389" s="16" t="s">
        <v>6970</v>
      </c>
      <c r="F389" s="16" t="str">
        <f>VLOOKUP(A389,[1]RPV!A:J,5,0)</f>
        <v>PONTEVEDRA</v>
      </c>
      <c r="G389" s="16" t="s">
        <v>6974</v>
      </c>
      <c r="H389" s="17" t="str">
        <f>VLOOKUP(Tabla_Consulta_desde_STAR2000[[#This Row],[CONCESIÓN]],[1]RPV!A:K,11,0)</f>
        <v>No</v>
      </c>
      <c r="I389" s="17">
        <f>IFERROR(VLOOKUP(A389,[1]RPV!A:I,9,0),"")</f>
        <v>42.3185</v>
      </c>
      <c r="J389" s="17">
        <f>IFERROR(VLOOKUP(A389,[1]RPV!A:I,8,0),"")</f>
        <v>-8.6628059999999998</v>
      </c>
      <c r="K389" s="18" t="str">
        <f>HYPERLINK((CONCATENATE("http://maps.google.com?q=",SUBSTITUTE(VLOOKUP(A389,[1]RPV!A:I,9,0),",","."),",",SUBSTITUTE(VLOOKUP(A389,[1]RPV!A:I,8,0),",","."))),"ver en google map" )</f>
        <v>ver en google map</v>
      </c>
    </row>
    <row r="390" spans="1:11" ht="47.25" customHeight="1" x14ac:dyDescent="0.2">
      <c r="A390" s="16" t="s">
        <v>3508</v>
      </c>
      <c r="B390" s="16" t="s">
        <v>3507</v>
      </c>
      <c r="C390" s="16" t="s">
        <v>6975</v>
      </c>
      <c r="D390" s="16" t="s">
        <v>6976</v>
      </c>
      <c r="E390" s="16" t="s">
        <v>3506</v>
      </c>
      <c r="F390" s="16" t="str">
        <f>VLOOKUP(A390,[1]RPV!A:J,5,0)</f>
        <v>PONTEVEDRA</v>
      </c>
      <c r="G390" s="16" t="s">
        <v>3505</v>
      </c>
      <c r="H390" s="17" t="str">
        <f>VLOOKUP(Tabla_Consulta_desde_STAR2000[[#This Row],[CONCESIÓN]],[1]RPV!A:K,11,0)</f>
        <v>No</v>
      </c>
      <c r="I390" s="17">
        <f>IFERROR(VLOOKUP(A390,[1]RPV!A:I,9,0),"")</f>
        <v>42.444031000000003</v>
      </c>
      <c r="J390" s="17">
        <f>IFERROR(VLOOKUP(A390,[1]RPV!A:I,8,0),"")</f>
        <v>-8.6266300000000005</v>
      </c>
      <c r="K390" s="18" t="str">
        <f>HYPERLINK((CONCATENATE("http://maps.google.com?q=",SUBSTITUTE(VLOOKUP(A390,[1]RPV!A:I,9,0),",","."),",",SUBSTITUTE(VLOOKUP(A390,[1]RPV!A:I,8,0),",","."))),"ver en google map" )</f>
        <v>ver en google map</v>
      </c>
    </row>
    <row r="391" spans="1:11" x14ac:dyDescent="0.2">
      <c r="A391" s="16" t="s">
        <v>470</v>
      </c>
      <c r="B391" s="16" t="s">
        <v>469</v>
      </c>
      <c r="C391" s="16" t="s">
        <v>6977</v>
      </c>
      <c r="D391" s="16" t="s">
        <v>468</v>
      </c>
      <c r="E391" s="16" t="s">
        <v>467</v>
      </c>
      <c r="F391" s="16" t="str">
        <f>VLOOKUP(A391,[1]RPV!A:J,5,0)</f>
        <v>PONTEVEDRA</v>
      </c>
      <c r="G391" s="16" t="s">
        <v>466</v>
      </c>
      <c r="H391" s="17" t="str">
        <f>VLOOKUP(Tabla_Consulta_desde_STAR2000[[#This Row],[CONCESIÓN]],[1]RPV!A:K,11,0)</f>
        <v>No</v>
      </c>
      <c r="I391" s="17">
        <f>IFERROR(VLOOKUP(A391,[1]RPV!A:I,9,0),"")</f>
        <v>42.222867000000001</v>
      </c>
      <c r="J391" s="17">
        <f>IFERROR(VLOOKUP(A391,[1]RPV!A:I,8,0),"")</f>
        <v>-8.7084349999999997</v>
      </c>
      <c r="K391" s="18" t="str">
        <f>HYPERLINK((CONCATENATE("http://maps.google.com?q=",SUBSTITUTE(VLOOKUP(A391,[1]RPV!A:I,9,0),",","."),",",SUBSTITUTE(VLOOKUP(A391,[1]RPV!A:I,8,0),",","."))),"ver en google map" )</f>
        <v>ver en google map</v>
      </c>
    </row>
    <row r="392" spans="1:11" x14ac:dyDescent="0.2">
      <c r="A392" s="16" t="s">
        <v>455</v>
      </c>
      <c r="B392" s="16" t="s">
        <v>454</v>
      </c>
      <c r="C392" s="16" t="s">
        <v>6978</v>
      </c>
      <c r="D392" s="16" t="s">
        <v>6979</v>
      </c>
      <c r="E392" s="16" t="s">
        <v>453</v>
      </c>
      <c r="F392" s="16" t="str">
        <f>VLOOKUP(A392,[1]RPV!A:J,5,0)</f>
        <v>PONTEVEDRA</v>
      </c>
      <c r="G392" s="16" t="s">
        <v>452</v>
      </c>
      <c r="H392" s="17" t="str">
        <f>VLOOKUP(Tabla_Consulta_desde_STAR2000[[#This Row],[CONCESIÓN]],[1]RPV!A:K,11,0)</f>
        <v>No</v>
      </c>
      <c r="I392" s="17">
        <f>IFERROR(VLOOKUP(A392,[1]RPV!A:I,9,0),"")</f>
        <v>42.193337999999997</v>
      </c>
      <c r="J392" s="17">
        <f>IFERROR(VLOOKUP(A392,[1]RPV!A:I,8,0),"")</f>
        <v>-8.6517870000000006</v>
      </c>
      <c r="K392" s="18" t="str">
        <f>HYPERLINK((CONCATENATE("http://maps.google.com?q=",SUBSTITUTE(VLOOKUP(A392,[1]RPV!A:I,9,0),",","."),",",SUBSTITUTE(VLOOKUP(A392,[1]RPV!A:I,8,0),",","."))),"ver en google map" )</f>
        <v>ver en google map</v>
      </c>
    </row>
    <row r="393" spans="1:11" x14ac:dyDescent="0.2">
      <c r="A393" s="16" t="s">
        <v>460</v>
      </c>
      <c r="B393" s="16" t="s">
        <v>459</v>
      </c>
      <c r="C393" s="16" t="s">
        <v>6980</v>
      </c>
      <c r="D393" s="16" t="s">
        <v>458</v>
      </c>
      <c r="E393" s="16" t="s">
        <v>457</v>
      </c>
      <c r="F393" s="16" t="str">
        <f>VLOOKUP(A393,[1]RPV!A:J,5,0)</f>
        <v>PONTEVEDRA</v>
      </c>
      <c r="G393" s="16" t="s">
        <v>456</v>
      </c>
      <c r="H393" s="17" t="str">
        <f>VLOOKUP(Tabla_Consulta_desde_STAR2000[[#This Row],[CONCESIÓN]],[1]RPV!A:K,11,0)</f>
        <v>Si</v>
      </c>
      <c r="I393" s="17">
        <f>IFERROR(VLOOKUP(A393,[1]RPV!A:I,9,0),"")</f>
        <v>42.696057000000003</v>
      </c>
      <c r="J393" s="17">
        <f>IFERROR(VLOOKUP(A393,[1]RPV!A:I,8,0),"")</f>
        <v>-8.2401110000000006</v>
      </c>
      <c r="K393" s="18" t="str">
        <f>HYPERLINK((CONCATENATE("http://maps.google.com?q=",SUBSTITUTE(VLOOKUP(A393,[1]RPV!A:I,9,0),",","."),",",SUBSTITUTE(VLOOKUP(A393,[1]RPV!A:I,8,0),",","."))),"ver en google map" )</f>
        <v>ver en google map</v>
      </c>
    </row>
    <row r="394" spans="1:11" x14ac:dyDescent="0.2">
      <c r="A394" s="16" t="s">
        <v>3466</v>
      </c>
      <c r="B394" s="16" t="s">
        <v>3465</v>
      </c>
      <c r="C394" s="16" t="s">
        <v>6981</v>
      </c>
      <c r="D394" s="16" t="s">
        <v>3464</v>
      </c>
      <c r="E394" s="16" t="s">
        <v>3463</v>
      </c>
      <c r="F394" s="16" t="str">
        <f>VLOOKUP(A394,[1]RPV!A:J,5,0)</f>
        <v>PONTEVEDRA</v>
      </c>
      <c r="G394" s="16" t="s">
        <v>3462</v>
      </c>
      <c r="H394" s="17" t="str">
        <f>VLOOKUP(Tabla_Consulta_desde_STAR2000[[#This Row],[CONCESIÓN]],[1]RPV!A:K,11,0)</f>
        <v>No</v>
      </c>
      <c r="I394" s="17">
        <f>IFERROR(VLOOKUP(A394,[1]RPV!A:I,9,0),"")</f>
        <v>41.972791999999998</v>
      </c>
      <c r="J394" s="17">
        <f>IFERROR(VLOOKUP(A394,[1]RPV!A:I,8,0),"")</f>
        <v>-8.7500110000000006</v>
      </c>
      <c r="K394" s="18" t="str">
        <f>HYPERLINK((CONCATENATE("http://maps.google.com?q=",SUBSTITUTE(VLOOKUP(A394,[1]RPV!A:I,9,0),",","."),",",SUBSTITUTE(VLOOKUP(A394,[1]RPV!A:I,8,0),",","."))),"ver en google map" )</f>
        <v>ver en google map</v>
      </c>
    </row>
    <row r="395" spans="1:11" x14ac:dyDescent="0.2">
      <c r="A395" s="16" t="s">
        <v>3458</v>
      </c>
      <c r="B395" s="16" t="s">
        <v>3457</v>
      </c>
      <c r="C395" s="16" t="s">
        <v>6982</v>
      </c>
      <c r="D395" s="16" t="s">
        <v>6983</v>
      </c>
      <c r="E395" s="16" t="s">
        <v>3456</v>
      </c>
      <c r="F395" s="16" t="str">
        <f>VLOOKUP(A395,[1]RPV!A:J,5,0)</f>
        <v>PONTEVEDRA</v>
      </c>
      <c r="G395" s="16" t="s">
        <v>3455</v>
      </c>
      <c r="H395" s="17" t="str">
        <f>VLOOKUP(Tabla_Consulta_desde_STAR2000[[#This Row],[CONCESIÓN]],[1]RPV!A:K,11,0)</f>
        <v>No</v>
      </c>
      <c r="I395" s="17">
        <f>IFERROR(VLOOKUP(A395,[1]RPV!A:I,9,0),"")</f>
        <v>42.145623999999998</v>
      </c>
      <c r="J395" s="17">
        <f>IFERROR(VLOOKUP(A395,[1]RPV!A:I,8,0),"")</f>
        <v>-8.4767270000000003</v>
      </c>
      <c r="K395" s="18" t="str">
        <f>HYPERLINK((CONCATENATE("http://maps.google.com?q=",SUBSTITUTE(VLOOKUP(A395,[1]RPV!A:I,9,0),",","."),",",SUBSTITUTE(VLOOKUP(A395,[1]RPV!A:I,8,0),",","."))),"ver en google map" )</f>
        <v>ver en google map</v>
      </c>
    </row>
    <row r="396" spans="1:11" x14ac:dyDescent="0.2">
      <c r="A396" s="16" t="s">
        <v>3445</v>
      </c>
      <c r="B396" s="16" t="s">
        <v>3444</v>
      </c>
      <c r="C396" s="16" t="s">
        <v>6984</v>
      </c>
      <c r="D396" s="16" t="s">
        <v>408</v>
      </c>
      <c r="E396" s="16" t="s">
        <v>3443</v>
      </c>
      <c r="F396" s="16" t="str">
        <f>VLOOKUP(A396,[1]RPV!A:J,5,0)</f>
        <v>SALAMANCA</v>
      </c>
      <c r="G396" s="16" t="s">
        <v>3442</v>
      </c>
      <c r="H396" s="17" t="str">
        <f>VLOOKUP(Tabla_Consulta_desde_STAR2000[[#This Row],[CONCESIÓN]],[1]RPV!A:K,11,0)</f>
        <v>No</v>
      </c>
      <c r="I396" s="17">
        <f>IFERROR(VLOOKUP(A396,[1]RPV!A:I,9,0),"")</f>
        <v>40.974055999999997</v>
      </c>
      <c r="J396" s="17">
        <f>IFERROR(VLOOKUP(A396,[1]RPV!A:I,8,0),"")</f>
        <v>-5.6448330000000002</v>
      </c>
      <c r="K396" s="18" t="str">
        <f>HYPERLINK((CONCATENATE("http://maps.google.com?q=",SUBSTITUTE(VLOOKUP(A396,[1]RPV!A:I,9,0),",","."),",",SUBSTITUTE(VLOOKUP(A396,[1]RPV!A:I,8,0),",","."))),"ver en google map" )</f>
        <v>ver en google map</v>
      </c>
    </row>
    <row r="397" spans="1:11" x14ac:dyDescent="0.2">
      <c r="A397" s="16" t="s">
        <v>3441</v>
      </c>
      <c r="B397" s="16" t="s">
        <v>3440</v>
      </c>
      <c r="C397" s="16" t="s">
        <v>6985</v>
      </c>
      <c r="D397" s="16" t="s">
        <v>3439</v>
      </c>
      <c r="E397" s="16" t="s">
        <v>3438</v>
      </c>
      <c r="F397" s="16" t="str">
        <f>VLOOKUP(A397,[1]RPV!A:J,5,0)</f>
        <v>SALAMANCA</v>
      </c>
      <c r="G397" s="16" t="s">
        <v>3437</v>
      </c>
      <c r="H397" s="17" t="str">
        <f>VLOOKUP(Tabla_Consulta_desde_STAR2000[[#This Row],[CONCESIÓN]],[1]RPV!A:K,11,0)</f>
        <v>No</v>
      </c>
      <c r="I397" s="17">
        <f>IFERROR(VLOOKUP(A397,[1]RPV!A:I,9,0),"")</f>
        <v>41.088222000000002</v>
      </c>
      <c r="J397" s="17">
        <f>IFERROR(VLOOKUP(A397,[1]RPV!A:I,8,0),"")</f>
        <v>-6.0027780000000002</v>
      </c>
      <c r="K397" s="18" t="str">
        <f>HYPERLINK((CONCATENATE("http://maps.google.com?q=",SUBSTITUTE(VLOOKUP(A397,[1]RPV!A:I,9,0),",","."),",",SUBSTITUTE(VLOOKUP(A397,[1]RPV!A:I,8,0),",","."))),"ver en google map" )</f>
        <v>ver en google map</v>
      </c>
    </row>
    <row r="398" spans="1:11" x14ac:dyDescent="0.2">
      <c r="A398" s="16" t="s">
        <v>3436</v>
      </c>
      <c r="B398" s="16" t="s">
        <v>3435</v>
      </c>
      <c r="C398" s="16" t="s">
        <v>6986</v>
      </c>
      <c r="D398" s="16" t="s">
        <v>6987</v>
      </c>
      <c r="E398" s="16" t="s">
        <v>3434</v>
      </c>
      <c r="F398" s="16" t="str">
        <f>VLOOKUP(A398,[1]RPV!A:J,5,0)</f>
        <v>SALAMANCA</v>
      </c>
      <c r="G398" s="16" t="s">
        <v>3433</v>
      </c>
      <c r="H398" s="17" t="str">
        <f>VLOOKUP(Tabla_Consulta_desde_STAR2000[[#This Row],[CONCESIÓN]],[1]RPV!A:K,11,0)</f>
        <v>No</v>
      </c>
      <c r="I398" s="17">
        <f>IFERROR(VLOOKUP(A398,[1]RPV!A:I,9,0),"")</f>
        <v>41.018509000000002</v>
      </c>
      <c r="J398" s="17">
        <f>IFERROR(VLOOKUP(A398,[1]RPV!A:I,8,0),"")</f>
        <v>-5.7172599999999996</v>
      </c>
      <c r="K398" s="18" t="str">
        <f>HYPERLINK((CONCATENATE("http://maps.google.com?q=",SUBSTITUTE(VLOOKUP(A398,[1]RPV!A:I,9,0),",","."),",",SUBSTITUTE(VLOOKUP(A398,[1]RPV!A:I,8,0),",","."))),"ver en google map" )</f>
        <v>ver en google map</v>
      </c>
    </row>
    <row r="399" spans="1:11" x14ac:dyDescent="0.2">
      <c r="A399" s="16" t="s">
        <v>425</v>
      </c>
      <c r="B399" s="16" t="s">
        <v>424</v>
      </c>
      <c r="C399" s="16" t="s">
        <v>6988</v>
      </c>
      <c r="D399" s="16" t="s">
        <v>423</v>
      </c>
      <c r="E399" s="16" t="s">
        <v>422</v>
      </c>
      <c r="F399" s="16" t="str">
        <f>VLOOKUP(A399,[1]RPV!A:J,5,0)</f>
        <v>SALAMANCA</v>
      </c>
      <c r="G399" s="16" t="s">
        <v>421</v>
      </c>
      <c r="H399" s="17" t="str">
        <f>VLOOKUP(Tabla_Consulta_desde_STAR2000[[#This Row],[CONCESIÓN]],[1]RPV!A:K,11,0)</f>
        <v>Si</v>
      </c>
      <c r="I399" s="17">
        <f>IFERROR(VLOOKUP(A399,[1]RPV!A:I,9,0),"")</f>
        <v>40.789166999999999</v>
      </c>
      <c r="J399" s="17">
        <f>IFERROR(VLOOKUP(A399,[1]RPV!A:I,8,0),"")</f>
        <v>-6.2498889999999996</v>
      </c>
      <c r="K399" s="18" t="str">
        <f>HYPERLINK((CONCATENATE("http://maps.google.com?q=",SUBSTITUTE(VLOOKUP(A399,[1]RPV!A:I,9,0),",","."),",",SUBSTITUTE(VLOOKUP(A399,[1]RPV!A:I,8,0),",","."))),"ver en google map" )</f>
        <v>ver en google map</v>
      </c>
    </row>
    <row r="400" spans="1:11" x14ac:dyDescent="0.2">
      <c r="A400" s="16" t="s">
        <v>412</v>
      </c>
      <c r="B400" s="16" t="s">
        <v>411</v>
      </c>
      <c r="C400" s="16" t="s">
        <v>6989</v>
      </c>
      <c r="D400" s="16" t="s">
        <v>410</v>
      </c>
      <c r="E400" s="16" t="s">
        <v>409</v>
      </c>
      <c r="F400" s="16" t="str">
        <f>VLOOKUP(A400,[1]RPV!A:J,5,0)</f>
        <v>SALAMANCA</v>
      </c>
      <c r="G400" s="16" t="s">
        <v>407</v>
      </c>
      <c r="H400" s="17" t="str">
        <f>VLOOKUP(Tabla_Consulta_desde_STAR2000[[#This Row],[CONCESIÓN]],[1]RPV!A:K,11,0)</f>
        <v>No</v>
      </c>
      <c r="I400" s="17">
        <f>IFERROR(VLOOKUP(A400,[1]RPV!A:I,9,0),"")</f>
        <v>41.054997999999998</v>
      </c>
      <c r="J400" s="17">
        <f>IFERROR(VLOOKUP(A400,[1]RPV!A:I,8,0),"")</f>
        <v>-5.5437430000000001</v>
      </c>
      <c r="K400" s="18" t="str">
        <f>HYPERLINK((CONCATENATE("http://maps.google.com?q=",SUBSTITUTE(VLOOKUP(A400,[1]RPV!A:I,9,0),",","."),",",SUBSTITUTE(VLOOKUP(A400,[1]RPV!A:I,8,0),",","."))),"ver en google map" )</f>
        <v>ver en google map</v>
      </c>
    </row>
    <row r="401" spans="1:11" x14ac:dyDescent="0.2">
      <c r="A401" s="16" t="s">
        <v>415</v>
      </c>
      <c r="B401" s="16" t="s">
        <v>414</v>
      </c>
      <c r="C401" s="16" t="s">
        <v>6990</v>
      </c>
      <c r="D401" s="16" t="s">
        <v>410</v>
      </c>
      <c r="E401" s="16" t="s">
        <v>409</v>
      </c>
      <c r="F401" s="16" t="str">
        <f>VLOOKUP(A401,[1]RPV!A:J,5,0)</f>
        <v>SALAMANCA</v>
      </c>
      <c r="G401" s="16" t="s">
        <v>413</v>
      </c>
      <c r="H401" s="17" t="str">
        <f>VLOOKUP(Tabla_Consulta_desde_STAR2000[[#This Row],[CONCESIÓN]],[1]RPV!A:K,11,0)</f>
        <v>No</v>
      </c>
      <c r="I401" s="17">
        <f>IFERROR(VLOOKUP(A401,[1]RPV!A:I,9,0),"")</f>
        <v>41.058152999999997</v>
      </c>
      <c r="J401" s="17">
        <f>IFERROR(VLOOKUP(A401,[1]RPV!A:I,8,0),"")</f>
        <v>-5.5444259999999996</v>
      </c>
      <c r="K401" s="18" t="str">
        <f>HYPERLINK((CONCATENATE("http://maps.google.com?q=",SUBSTITUTE(VLOOKUP(A401,[1]RPV!A:I,9,0),",","."),",",SUBSTITUTE(VLOOKUP(A401,[1]RPV!A:I,8,0),",","."))),"ver en google map" )</f>
        <v>ver en google map</v>
      </c>
    </row>
    <row r="402" spans="1:11" x14ac:dyDescent="0.2">
      <c r="A402" s="16" t="s">
        <v>3417</v>
      </c>
      <c r="B402" s="16" t="s">
        <v>3416</v>
      </c>
      <c r="C402" s="16" t="s">
        <v>6991</v>
      </c>
      <c r="D402" s="16" t="s">
        <v>3415</v>
      </c>
      <c r="E402" s="16" t="s">
        <v>3414</v>
      </c>
      <c r="F402" s="16" t="str">
        <f>VLOOKUP(A402,[1]RPV!A:J,5,0)</f>
        <v>SALAMANCA</v>
      </c>
      <c r="G402" s="16" t="s">
        <v>3413</v>
      </c>
      <c r="H402" s="17" t="str">
        <f>VLOOKUP(Tabla_Consulta_desde_STAR2000[[#This Row],[CONCESIÓN]],[1]RPV!A:K,11,0)</f>
        <v>No</v>
      </c>
      <c r="I402" s="17">
        <f>IFERROR(VLOOKUP(A402,[1]RPV!A:I,9,0),"")</f>
        <v>40.591934999999999</v>
      </c>
      <c r="J402" s="17">
        <f>IFERROR(VLOOKUP(A402,[1]RPV!A:I,8,0),"")</f>
        <v>-6.7916619999999996</v>
      </c>
      <c r="K402" s="18" t="str">
        <f>HYPERLINK((CONCATENATE("http://maps.google.com?q=",SUBSTITUTE(VLOOKUP(A402,[1]RPV!A:I,9,0),",","."),",",SUBSTITUTE(VLOOKUP(A402,[1]RPV!A:I,8,0),",","."))),"ver en google map" )</f>
        <v>ver en google map</v>
      </c>
    </row>
    <row r="403" spans="1:11" x14ac:dyDescent="0.2">
      <c r="A403" s="16" t="s">
        <v>446</v>
      </c>
      <c r="B403" s="16" t="s">
        <v>445</v>
      </c>
      <c r="C403" s="16" t="s">
        <v>6992</v>
      </c>
      <c r="D403" s="16" t="s">
        <v>432</v>
      </c>
      <c r="E403" s="16" t="s">
        <v>431</v>
      </c>
      <c r="F403" s="16" t="str">
        <f>VLOOKUP(A403,[1]RPV!A:J,5,0)</f>
        <v>SALAMANCA</v>
      </c>
      <c r="G403" s="16" t="s">
        <v>444</v>
      </c>
      <c r="H403" s="17" t="str">
        <f>VLOOKUP(Tabla_Consulta_desde_STAR2000[[#This Row],[CONCESIÓN]],[1]RPV!A:K,11,0)</f>
        <v>No</v>
      </c>
      <c r="I403" s="17">
        <f>IFERROR(VLOOKUP(A403,[1]RPV!A:I,9,0),"")</f>
        <v>40.772474000000003</v>
      </c>
      <c r="J403" s="17">
        <f>IFERROR(VLOOKUP(A403,[1]RPV!A:I,8,0),"")</f>
        <v>-6.2873409999999996</v>
      </c>
      <c r="K403" s="18" t="str">
        <f>HYPERLINK((CONCATENATE("http://maps.google.com?q=",SUBSTITUTE(VLOOKUP(A403,[1]RPV!A:I,9,0),",","."),",",SUBSTITUTE(VLOOKUP(A403,[1]RPV!A:I,8,0),",","."))),"ver en google map" )</f>
        <v>ver en google map</v>
      </c>
    </row>
    <row r="404" spans="1:11" x14ac:dyDescent="0.2">
      <c r="A404" s="16" t="s">
        <v>434</v>
      </c>
      <c r="B404" s="16" t="s">
        <v>433</v>
      </c>
      <c r="C404" s="16" t="s">
        <v>6992</v>
      </c>
      <c r="D404" s="16" t="s">
        <v>432</v>
      </c>
      <c r="E404" s="16" t="s">
        <v>431</v>
      </c>
      <c r="F404" s="16" t="str">
        <f>VLOOKUP(A404,[1]RPV!A:J,5,0)</f>
        <v>SALAMANCA</v>
      </c>
      <c r="G404" s="16" t="s">
        <v>430</v>
      </c>
      <c r="H404" s="17" t="str">
        <f>VLOOKUP(Tabla_Consulta_desde_STAR2000[[#This Row],[CONCESIÓN]],[1]RPV!A:K,11,0)</f>
        <v>No</v>
      </c>
      <c r="I404" s="17">
        <f>IFERROR(VLOOKUP(A404,[1]RPV!A:I,9,0),"")</f>
        <v>40.769725999999999</v>
      </c>
      <c r="J404" s="17">
        <f>IFERROR(VLOOKUP(A404,[1]RPV!A:I,8,0),"")</f>
        <v>-6.2868769999999996</v>
      </c>
      <c r="K404" s="18" t="str">
        <f>HYPERLINK((CONCATENATE("http://maps.google.com?q=",SUBSTITUTE(VLOOKUP(A404,[1]RPV!A:I,9,0),",","."),",",SUBSTITUTE(VLOOKUP(A404,[1]RPV!A:I,8,0),",","."))),"ver en google map" )</f>
        <v>ver en google map</v>
      </c>
    </row>
    <row r="405" spans="1:11" x14ac:dyDescent="0.2">
      <c r="A405" s="16" t="s">
        <v>429</v>
      </c>
      <c r="B405" s="16" t="s">
        <v>428</v>
      </c>
      <c r="C405" s="16" t="s">
        <v>6993</v>
      </c>
      <c r="D405" s="16" t="s">
        <v>6994</v>
      </c>
      <c r="E405" s="16" t="s">
        <v>427</v>
      </c>
      <c r="F405" s="16" t="str">
        <f>VLOOKUP(A405,[1]RPV!A:J,5,0)</f>
        <v>SALAMANCA</v>
      </c>
      <c r="G405" s="16" t="s">
        <v>426</v>
      </c>
      <c r="H405" s="17" t="str">
        <f>VLOOKUP(Tabla_Consulta_desde_STAR2000[[#This Row],[CONCESIÓN]],[1]RPV!A:K,11,0)</f>
        <v>No</v>
      </c>
      <c r="I405" s="17">
        <f>IFERROR(VLOOKUP(A405,[1]RPV!A:I,9,0),"")</f>
        <v>40.340770999999997</v>
      </c>
      <c r="J405" s="17">
        <f>IFERROR(VLOOKUP(A405,[1]RPV!A:I,8,0),"")</f>
        <v>-5.8490390000000003</v>
      </c>
      <c r="K405" s="18" t="str">
        <f>HYPERLINK((CONCATENATE("http://maps.google.com?q=",SUBSTITUTE(VLOOKUP(A405,[1]RPV!A:I,9,0),",","."),",",SUBSTITUTE(VLOOKUP(A405,[1]RPV!A:I,8,0),",","."))),"ver en google map" )</f>
        <v>ver en google map</v>
      </c>
    </row>
    <row r="406" spans="1:11" x14ac:dyDescent="0.2">
      <c r="A406" s="16" t="s">
        <v>443</v>
      </c>
      <c r="B406" s="16" t="s">
        <v>442</v>
      </c>
      <c r="C406" s="16" t="s">
        <v>6995</v>
      </c>
      <c r="D406" s="16" t="s">
        <v>441</v>
      </c>
      <c r="E406" s="16" t="s">
        <v>440</v>
      </c>
      <c r="F406" s="16" t="str">
        <f>VLOOKUP(A406,[1]RPV!A:J,5,0)</f>
        <v>SALAMANCA</v>
      </c>
      <c r="G406" s="16" t="s">
        <v>6996</v>
      </c>
      <c r="H406" s="17" t="str">
        <f>VLOOKUP(Tabla_Consulta_desde_STAR2000[[#This Row],[CONCESIÓN]],[1]RPV!A:K,11,0)</f>
        <v>No</v>
      </c>
      <c r="I406" s="17">
        <f>IFERROR(VLOOKUP(A406,[1]RPV!A:I,9,0),"")</f>
        <v>40.579414</v>
      </c>
      <c r="J406" s="17">
        <f>IFERROR(VLOOKUP(A406,[1]RPV!A:I,8,0),"")</f>
        <v>-5.9187719999999997</v>
      </c>
      <c r="K406" s="18" t="str">
        <f>HYPERLINK((CONCATENATE("http://maps.google.com?q=",SUBSTITUTE(VLOOKUP(A406,[1]RPV!A:I,9,0),",","."),",",SUBSTITUTE(VLOOKUP(A406,[1]RPV!A:I,8,0),",","."))),"ver en google map" )</f>
        <v>ver en google map</v>
      </c>
    </row>
    <row r="407" spans="1:11" x14ac:dyDescent="0.2">
      <c r="A407" s="16" t="s">
        <v>439</v>
      </c>
      <c r="B407" s="16" t="s">
        <v>438</v>
      </c>
      <c r="C407" s="16" t="s">
        <v>6997</v>
      </c>
      <c r="D407" s="16" t="s">
        <v>437</v>
      </c>
      <c r="E407" s="16" t="s">
        <v>436</v>
      </c>
      <c r="F407" s="16" t="str">
        <f>VLOOKUP(A407,[1]RPV!A:J,5,0)</f>
        <v>SALAMANCA</v>
      </c>
      <c r="G407" s="16" t="s">
        <v>435</v>
      </c>
      <c r="H407" s="17" t="str">
        <f>VLOOKUP(Tabla_Consulta_desde_STAR2000[[#This Row],[CONCESIÓN]],[1]RPV!A:K,11,0)</f>
        <v>No</v>
      </c>
      <c r="I407" s="17">
        <f>IFERROR(VLOOKUP(A407,[1]RPV!A:I,9,0),"")</f>
        <v>40.669069</v>
      </c>
      <c r="J407" s="17">
        <f>IFERROR(VLOOKUP(A407,[1]RPV!A:I,8,0),"")</f>
        <v>-5.6174369999999998</v>
      </c>
      <c r="K407" s="18" t="str">
        <f>HYPERLINK((CONCATENATE("http://maps.google.com?q=",SUBSTITUTE(VLOOKUP(A407,[1]RPV!A:I,9,0),",","."),",",SUBSTITUTE(VLOOKUP(A407,[1]RPV!A:I,8,0),",","."))),"ver en google map" )</f>
        <v>ver en google map</v>
      </c>
    </row>
    <row r="408" spans="1:11" x14ac:dyDescent="0.2">
      <c r="A408" s="16" t="s">
        <v>420</v>
      </c>
      <c r="B408" s="16" t="s">
        <v>419</v>
      </c>
      <c r="C408" s="16" t="s">
        <v>6998</v>
      </c>
      <c r="D408" s="16" t="s">
        <v>418</v>
      </c>
      <c r="E408" s="16" t="s">
        <v>417</v>
      </c>
      <c r="F408" s="16" t="str">
        <f>VLOOKUP(A408,[1]RPV!A:J,5,0)</f>
        <v>SALAMANCA</v>
      </c>
      <c r="G408" s="16" t="s">
        <v>416</v>
      </c>
      <c r="H408" s="17" t="str">
        <f>VLOOKUP(Tabla_Consulta_desde_STAR2000[[#This Row],[CONCESIÓN]],[1]RPV!A:K,11,0)</f>
        <v>No</v>
      </c>
      <c r="I408" s="17">
        <f>IFERROR(VLOOKUP(A408,[1]RPV!A:I,9,0),"")</f>
        <v>40.920211999999999</v>
      </c>
      <c r="J408" s="17">
        <f>IFERROR(VLOOKUP(A408,[1]RPV!A:I,8,0),"")</f>
        <v>-5.5075399999999997</v>
      </c>
      <c r="K408" s="18" t="str">
        <f>HYPERLINK((CONCATENATE("http://maps.google.com?q=",SUBSTITUTE(VLOOKUP(A408,[1]RPV!A:I,9,0),",","."),",",SUBSTITUTE(VLOOKUP(A408,[1]RPV!A:I,8,0),",","."))),"ver en google map" )</f>
        <v>ver en google map</v>
      </c>
    </row>
    <row r="409" spans="1:11" x14ac:dyDescent="0.2">
      <c r="A409" s="16" t="s">
        <v>6999</v>
      </c>
      <c r="B409" s="16" t="s">
        <v>7000</v>
      </c>
      <c r="C409" s="16" t="s">
        <v>7001</v>
      </c>
      <c r="D409" s="16" t="s">
        <v>7002</v>
      </c>
      <c r="E409" s="16" t="s">
        <v>7003</v>
      </c>
      <c r="F409" s="16" t="str">
        <f>VLOOKUP(A409,[1]RPV!A:J,5,0)</f>
        <v>SEGOVIA</v>
      </c>
      <c r="G409" s="16" t="s">
        <v>7004</v>
      </c>
      <c r="H409" s="17" t="str">
        <f>VLOOKUP(Tabla_Consulta_desde_STAR2000[[#This Row],[CONCESIÓN]],[1]RPV!A:K,11,0)</f>
        <v>No</v>
      </c>
      <c r="I409" s="17">
        <f>IFERROR(VLOOKUP(A409,[1]RPV!A:I,9,0),"")</f>
        <v>40.957749999999997</v>
      </c>
      <c r="J409" s="17">
        <f>IFERROR(VLOOKUP(A409,[1]RPV!A:I,8,0),"")</f>
        <v>-4.2001390000000001</v>
      </c>
      <c r="K409" s="18" t="str">
        <f>HYPERLINK((CONCATENATE("http://maps.google.com?q=",SUBSTITUTE(VLOOKUP(A409,[1]RPV!A:I,9,0),",","."),",",SUBSTITUTE(VLOOKUP(A409,[1]RPV!A:I,8,0),",","."))),"ver en google map" )</f>
        <v>ver en google map</v>
      </c>
    </row>
    <row r="410" spans="1:11" x14ac:dyDescent="0.2">
      <c r="A410" s="16" t="s">
        <v>7005</v>
      </c>
      <c r="B410" s="16" t="s">
        <v>7006</v>
      </c>
      <c r="C410" s="16" t="s">
        <v>7007</v>
      </c>
      <c r="D410" s="16" t="s">
        <v>7008</v>
      </c>
      <c r="E410" s="16" t="s">
        <v>7009</v>
      </c>
      <c r="F410" s="16" t="str">
        <f>VLOOKUP(A410,[1]RPV!A:J,5,0)</f>
        <v>SEGOVIA</v>
      </c>
      <c r="G410" s="16" t="s">
        <v>7004</v>
      </c>
      <c r="H410" s="17" t="str">
        <f>VLOOKUP(Tabla_Consulta_desde_STAR2000[[#This Row],[CONCESIÓN]],[1]RPV!A:K,11,0)</f>
        <v>Si</v>
      </c>
      <c r="I410" s="17">
        <f>IFERROR(VLOOKUP(A410,[1]RPV!A:I,9,0),"")</f>
        <v>40.986139000000001</v>
      </c>
      <c r="J410" s="17">
        <f>IFERROR(VLOOKUP(A410,[1]RPV!A:I,8,0),"")</f>
        <v>-4.0404439999999999</v>
      </c>
      <c r="K410" s="18" t="str">
        <f>HYPERLINK((CONCATENATE("http://maps.google.com?q=",SUBSTITUTE(VLOOKUP(A410,[1]RPV!A:I,9,0),",","."),",",SUBSTITUTE(VLOOKUP(A410,[1]RPV!A:I,8,0),",","."))),"ver en google map" )</f>
        <v>ver en google map</v>
      </c>
    </row>
    <row r="411" spans="1:11" x14ac:dyDescent="0.2">
      <c r="A411" s="16" t="s">
        <v>401</v>
      </c>
      <c r="B411" s="16" t="s">
        <v>400</v>
      </c>
      <c r="C411" s="16" t="s">
        <v>7010</v>
      </c>
      <c r="D411" s="16" t="s">
        <v>399</v>
      </c>
      <c r="E411" s="16" t="s">
        <v>398</v>
      </c>
      <c r="F411" s="16" t="str">
        <f>VLOOKUP(A411,[1]RPV!A:J,5,0)</f>
        <v>SEGOVIA</v>
      </c>
      <c r="G411" s="16" t="s">
        <v>396</v>
      </c>
      <c r="H411" s="17" t="str">
        <f>VLOOKUP(Tabla_Consulta_desde_STAR2000[[#This Row],[CONCESIÓN]],[1]RPV!A:K,11,0)</f>
        <v>No</v>
      </c>
      <c r="I411" s="17">
        <f>IFERROR(VLOOKUP(A411,[1]RPV!A:I,9,0),"")</f>
        <v>41.332306000000003</v>
      </c>
      <c r="J411" s="17">
        <f>IFERROR(VLOOKUP(A411,[1]RPV!A:I,8,0),"")</f>
        <v>-3.468861</v>
      </c>
      <c r="K411" s="18" t="str">
        <f>HYPERLINK((CONCATENATE("http://maps.google.com?q=",SUBSTITUTE(VLOOKUP(A411,[1]RPV!A:I,9,0),",","."),",",SUBSTITUTE(VLOOKUP(A411,[1]RPV!A:I,8,0),",","."))),"ver en google map" )</f>
        <v>ver en google map</v>
      </c>
    </row>
    <row r="412" spans="1:11" x14ac:dyDescent="0.2">
      <c r="A412" s="16" t="s">
        <v>406</v>
      </c>
      <c r="B412" s="16" t="s">
        <v>405</v>
      </c>
      <c r="C412" s="16" t="s">
        <v>7011</v>
      </c>
      <c r="D412" s="16" t="s">
        <v>404</v>
      </c>
      <c r="E412" s="16" t="s">
        <v>403</v>
      </c>
      <c r="F412" s="16" t="str">
        <f>VLOOKUP(A412,[1]RPV!A:J,5,0)</f>
        <v>SEGOVIA</v>
      </c>
      <c r="G412" s="16" t="s">
        <v>402</v>
      </c>
      <c r="H412" s="17" t="str">
        <f>VLOOKUP(Tabla_Consulta_desde_STAR2000[[#This Row],[CONCESIÓN]],[1]RPV!A:K,11,0)</f>
        <v>No</v>
      </c>
      <c r="I412" s="17">
        <f>IFERROR(VLOOKUP(A412,[1]RPV!A:I,9,0),"")</f>
        <v>41.258116999999999</v>
      </c>
      <c r="J412" s="17">
        <f>IFERROR(VLOOKUP(A412,[1]RPV!A:I,8,0),"")</f>
        <v>-3.59592</v>
      </c>
      <c r="K412" s="18" t="str">
        <f>HYPERLINK((CONCATENATE("http://maps.google.com?q=",SUBSTITUTE(VLOOKUP(A412,[1]RPV!A:I,9,0),",","."),",",SUBSTITUTE(VLOOKUP(A412,[1]RPV!A:I,8,0),",","."))),"ver en google map" )</f>
        <v>ver en google map</v>
      </c>
    </row>
    <row r="413" spans="1:11" x14ac:dyDescent="0.2">
      <c r="A413" s="16" t="s">
        <v>3390</v>
      </c>
      <c r="B413" s="16" t="s">
        <v>3389</v>
      </c>
      <c r="C413" s="16" t="s">
        <v>7012</v>
      </c>
      <c r="D413" s="16" t="s">
        <v>358</v>
      </c>
      <c r="E413" s="16" t="s">
        <v>3388</v>
      </c>
      <c r="F413" s="16" t="str">
        <f>VLOOKUP(A413,[1]RPV!A:J,5,0)</f>
        <v>SEVILLA</v>
      </c>
      <c r="G413" s="16" t="s">
        <v>3387</v>
      </c>
      <c r="H413" s="17" t="str">
        <f>VLOOKUP(Tabla_Consulta_desde_STAR2000[[#This Row],[CONCESIÓN]],[1]RPV!A:K,11,0)</f>
        <v>No</v>
      </c>
      <c r="I413" s="17">
        <f>IFERROR(VLOOKUP(A413,[1]RPV!A:I,9,0),"")</f>
        <v>37.380961999999997</v>
      </c>
      <c r="J413" s="17">
        <f>IFERROR(VLOOKUP(A413,[1]RPV!A:I,8,0),"")</f>
        <v>-5.9377319999999996</v>
      </c>
      <c r="K413" s="18" t="str">
        <f>HYPERLINK((CONCATENATE("http://maps.google.com?q=",SUBSTITUTE(VLOOKUP(A413,[1]RPV!A:I,9,0),",","."),",",SUBSTITUTE(VLOOKUP(A413,[1]RPV!A:I,8,0),",","."))),"ver en google map" )</f>
        <v>ver en google map</v>
      </c>
    </row>
    <row r="414" spans="1:11" x14ac:dyDescent="0.2">
      <c r="A414" s="16" t="s">
        <v>3382</v>
      </c>
      <c r="B414" s="16" t="s">
        <v>3381</v>
      </c>
      <c r="C414" s="16" t="s">
        <v>7013</v>
      </c>
      <c r="D414" s="16" t="s">
        <v>358</v>
      </c>
      <c r="E414" s="16" t="s">
        <v>3377</v>
      </c>
      <c r="F414" s="16" t="str">
        <f>VLOOKUP(A414,[1]RPV!A:J,5,0)</f>
        <v>SEVILLA</v>
      </c>
      <c r="G414" s="16" t="s">
        <v>3380</v>
      </c>
      <c r="H414" s="17" t="str">
        <f>VLOOKUP(Tabla_Consulta_desde_STAR2000[[#This Row],[CONCESIÓN]],[1]RPV!A:K,11,0)</f>
        <v>No</v>
      </c>
      <c r="I414" s="17">
        <f>IFERROR(VLOOKUP(A414,[1]RPV!A:I,9,0),"")</f>
        <v>37.416046999999999</v>
      </c>
      <c r="J414" s="17">
        <f>IFERROR(VLOOKUP(A414,[1]RPV!A:I,8,0),"")</f>
        <v>-5.9572240000000001</v>
      </c>
      <c r="K414" s="18" t="str">
        <f>HYPERLINK((CONCATENATE("http://maps.google.com?q=",SUBSTITUTE(VLOOKUP(A414,[1]RPV!A:I,9,0),",","."),",",SUBSTITUTE(VLOOKUP(A414,[1]RPV!A:I,8,0),",","."))),"ver en google map" )</f>
        <v>ver en google map</v>
      </c>
    </row>
    <row r="415" spans="1:11" x14ac:dyDescent="0.2">
      <c r="A415" s="16" t="s">
        <v>3379</v>
      </c>
      <c r="B415" s="16" t="s">
        <v>3378</v>
      </c>
      <c r="C415" s="16" t="s">
        <v>7014</v>
      </c>
      <c r="D415" s="16" t="s">
        <v>358</v>
      </c>
      <c r="E415" s="16" t="s">
        <v>3377</v>
      </c>
      <c r="F415" s="16" t="str">
        <f>VLOOKUP(A415,[1]RPV!A:J,5,0)</f>
        <v>SEVILLA</v>
      </c>
      <c r="G415" s="16" t="s">
        <v>3376</v>
      </c>
      <c r="H415" s="17" t="str">
        <f>VLOOKUP(Tabla_Consulta_desde_STAR2000[[#This Row],[CONCESIÓN]],[1]RPV!A:K,11,0)</f>
        <v>No</v>
      </c>
      <c r="I415" s="17">
        <f>IFERROR(VLOOKUP(A415,[1]RPV!A:I,9,0),"")</f>
        <v>37.403623000000003</v>
      </c>
      <c r="J415" s="17">
        <f>IFERROR(VLOOKUP(A415,[1]RPV!A:I,8,0),"")</f>
        <v>-5.9631749999999997</v>
      </c>
      <c r="K415" s="18" t="str">
        <f>HYPERLINK((CONCATENATE("http://maps.google.com?q=",SUBSTITUTE(VLOOKUP(A415,[1]RPV!A:I,9,0),",","."),",",SUBSTITUTE(VLOOKUP(A415,[1]RPV!A:I,8,0),",","."))),"ver en google map" )</f>
        <v>ver en google map</v>
      </c>
    </row>
    <row r="416" spans="1:11" x14ac:dyDescent="0.2">
      <c r="A416" s="16" t="s">
        <v>395</v>
      </c>
      <c r="B416" s="16" t="s">
        <v>394</v>
      </c>
      <c r="C416" s="16" t="s">
        <v>7015</v>
      </c>
      <c r="D416" s="16" t="s">
        <v>358</v>
      </c>
      <c r="E416" s="16" t="s">
        <v>393</v>
      </c>
      <c r="F416" s="16" t="str">
        <f>VLOOKUP(A416,[1]RPV!A:J,5,0)</f>
        <v>SEVILLA</v>
      </c>
      <c r="G416" s="16" t="s">
        <v>392</v>
      </c>
      <c r="H416" s="17" t="str">
        <f>VLOOKUP(Tabla_Consulta_desde_STAR2000[[#This Row],[CONCESIÓN]],[1]RPV!A:K,11,0)</f>
        <v>Si</v>
      </c>
      <c r="I416" s="17">
        <f>IFERROR(VLOOKUP(A416,[1]RPV!A:I,9,0),"")</f>
        <v>37.362596000000003</v>
      </c>
      <c r="J416" s="17">
        <f>IFERROR(VLOOKUP(A416,[1]RPV!A:I,8,0),"")</f>
        <v>-6.0014669999999999</v>
      </c>
      <c r="K416" s="18" t="str">
        <f>HYPERLINK((CONCATENATE("http://maps.google.com?q=",SUBSTITUTE(VLOOKUP(A416,[1]RPV!A:I,9,0),",","."),",",SUBSTITUTE(VLOOKUP(A416,[1]RPV!A:I,8,0),",","."))),"ver en google map" )</f>
        <v>ver en google map</v>
      </c>
    </row>
    <row r="417" spans="1:11" x14ac:dyDescent="0.2">
      <c r="A417" s="16" t="s">
        <v>3367</v>
      </c>
      <c r="B417" s="16" t="s">
        <v>3366</v>
      </c>
      <c r="C417" s="16" t="s">
        <v>7016</v>
      </c>
      <c r="D417" s="16" t="s">
        <v>358</v>
      </c>
      <c r="E417" s="16" t="s">
        <v>369</v>
      </c>
      <c r="F417" s="16" t="str">
        <f>VLOOKUP(A417,[1]RPV!A:J,5,0)</f>
        <v>SEVILLA</v>
      </c>
      <c r="G417" s="16" t="s">
        <v>3365</v>
      </c>
      <c r="H417" s="17" t="str">
        <f>VLOOKUP(Tabla_Consulta_desde_STAR2000[[#This Row],[CONCESIÓN]],[1]RPV!A:K,11,0)</f>
        <v>Si</v>
      </c>
      <c r="I417" s="17">
        <f>IFERROR(VLOOKUP(A417,[1]RPV!A:I,9,0),"")</f>
        <v>37.394429000000002</v>
      </c>
      <c r="J417" s="17">
        <f>IFERROR(VLOOKUP(A417,[1]RPV!A:I,8,0),"")</f>
        <v>-5.9434610000000001</v>
      </c>
      <c r="K417" s="18" t="str">
        <f>HYPERLINK((CONCATENATE("http://maps.google.com?q=",SUBSTITUTE(VLOOKUP(A417,[1]RPV!A:I,9,0),",","."),",",SUBSTITUTE(VLOOKUP(A417,[1]RPV!A:I,8,0),",","."))),"ver en google map" )</f>
        <v>ver en google map</v>
      </c>
    </row>
    <row r="418" spans="1:11" x14ac:dyDescent="0.2">
      <c r="A418" s="16" t="s">
        <v>371</v>
      </c>
      <c r="B418" s="16" t="s">
        <v>370</v>
      </c>
      <c r="C418" s="16" t="s">
        <v>7017</v>
      </c>
      <c r="D418" s="16" t="s">
        <v>358</v>
      </c>
      <c r="E418" s="16" t="s">
        <v>369</v>
      </c>
      <c r="F418" s="16" t="str">
        <f>VLOOKUP(A418,[1]RPV!A:J,5,0)</f>
        <v>SEVILLA</v>
      </c>
      <c r="G418" s="16" t="s">
        <v>368</v>
      </c>
      <c r="H418" s="17" t="str">
        <f>VLOOKUP(Tabla_Consulta_desde_STAR2000[[#This Row],[CONCESIÓN]],[1]RPV!A:K,11,0)</f>
        <v>No</v>
      </c>
      <c r="I418" s="17">
        <f>IFERROR(VLOOKUP(A418,[1]RPV!A:I,9,0),"")</f>
        <v>37.414855000000003</v>
      </c>
      <c r="J418" s="17">
        <f>IFERROR(VLOOKUP(A418,[1]RPV!A:I,8,0),"")</f>
        <v>-5.9278459999999997</v>
      </c>
      <c r="K418" s="18" t="str">
        <f>HYPERLINK((CONCATENATE("http://maps.google.com?q=",SUBSTITUTE(VLOOKUP(A418,[1]RPV!A:I,9,0),",","."),",",SUBSTITUTE(VLOOKUP(A418,[1]RPV!A:I,8,0),",","."))),"ver en google map" )</f>
        <v>ver en google map</v>
      </c>
    </row>
    <row r="419" spans="1:11" x14ac:dyDescent="0.2">
      <c r="A419" s="16" t="s">
        <v>3364</v>
      </c>
      <c r="B419" s="16" t="s">
        <v>3363</v>
      </c>
      <c r="C419" s="16" t="s">
        <v>7018</v>
      </c>
      <c r="D419" s="16" t="s">
        <v>7019</v>
      </c>
      <c r="E419" s="16" t="s">
        <v>3362</v>
      </c>
      <c r="F419" s="16" t="str">
        <f>VLOOKUP(A419,[1]RPV!A:J,5,0)</f>
        <v>SEVILLA</v>
      </c>
      <c r="G419" s="16" t="s">
        <v>83</v>
      </c>
      <c r="H419" s="17" t="str">
        <f>VLOOKUP(Tabla_Consulta_desde_STAR2000[[#This Row],[CONCESIÓN]],[1]RPV!A:K,11,0)</f>
        <v>Si</v>
      </c>
      <c r="I419" s="17">
        <f>IFERROR(VLOOKUP(A419,[1]RPV!A:I,9,0),"")</f>
        <v>37.512082999999997</v>
      </c>
      <c r="J419" s="17">
        <f>IFERROR(VLOOKUP(A419,[1]RPV!A:I,8,0),"")</f>
        <v>-5.9874460000000003</v>
      </c>
      <c r="K419" s="18" t="str">
        <f>HYPERLINK((CONCATENATE("http://maps.google.com?q=",SUBSTITUTE(VLOOKUP(A419,[1]RPV!A:I,9,0),",","."),",",SUBSTITUTE(VLOOKUP(A419,[1]RPV!A:I,8,0),",","."))),"ver en google map" )</f>
        <v>ver en google map</v>
      </c>
    </row>
    <row r="420" spans="1:11" x14ac:dyDescent="0.2">
      <c r="A420" s="16" t="s">
        <v>3361</v>
      </c>
      <c r="B420" s="16" t="s">
        <v>3360</v>
      </c>
      <c r="C420" s="16" t="s">
        <v>7020</v>
      </c>
      <c r="D420" s="16" t="s">
        <v>3359</v>
      </c>
      <c r="E420" s="16" t="s">
        <v>3358</v>
      </c>
      <c r="F420" s="16" t="str">
        <f>VLOOKUP(A420,[1]RPV!A:J,5,0)</f>
        <v>SEVILLA</v>
      </c>
      <c r="G420" s="16" t="s">
        <v>3357</v>
      </c>
      <c r="H420" s="17" t="str">
        <f>VLOOKUP(Tabla_Consulta_desde_STAR2000[[#This Row],[CONCESIÓN]],[1]RPV!A:K,11,0)</f>
        <v>Si</v>
      </c>
      <c r="I420" s="17">
        <f>IFERROR(VLOOKUP(A420,[1]RPV!A:I,9,0),"")</f>
        <v>37.448833</v>
      </c>
      <c r="J420" s="17">
        <f>IFERROR(VLOOKUP(A420,[1]RPV!A:I,8,0),"")</f>
        <v>-5.9971389999999998</v>
      </c>
      <c r="K420" s="18" t="str">
        <f>HYPERLINK((CONCATENATE("http://maps.google.com?q=",SUBSTITUTE(VLOOKUP(A420,[1]RPV!A:I,9,0),",","."),",",SUBSTITUTE(VLOOKUP(A420,[1]RPV!A:I,8,0),",","."))),"ver en google map" )</f>
        <v>ver en google map</v>
      </c>
    </row>
    <row r="421" spans="1:11" x14ac:dyDescent="0.2">
      <c r="A421" s="16" t="s">
        <v>3356</v>
      </c>
      <c r="B421" s="16" t="s">
        <v>3355</v>
      </c>
      <c r="C421" s="16" t="s">
        <v>7021</v>
      </c>
      <c r="D421" s="16" t="s">
        <v>3354</v>
      </c>
      <c r="E421" s="16" t="s">
        <v>3353</v>
      </c>
      <c r="F421" s="16" t="str">
        <f>VLOOKUP(A421,[1]RPV!A:J,5,0)</f>
        <v>SEVILLA</v>
      </c>
      <c r="G421" s="16" t="s">
        <v>3352</v>
      </c>
      <c r="H421" s="17" t="str">
        <f>VLOOKUP(Tabla_Consulta_desde_STAR2000[[#This Row],[CONCESIÓN]],[1]RPV!A:K,11,0)</f>
        <v>Si</v>
      </c>
      <c r="I421" s="17">
        <f>IFERROR(VLOOKUP(A421,[1]RPV!A:I,9,0),"")</f>
        <v>37.543463000000003</v>
      </c>
      <c r="J421" s="17">
        <f>IFERROR(VLOOKUP(A421,[1]RPV!A:I,8,0),"")</f>
        <v>-5.8781530000000002</v>
      </c>
      <c r="K421" s="18" t="str">
        <f>HYPERLINK((CONCATENATE("http://maps.google.com?q=",SUBSTITUTE(VLOOKUP(A421,[1]RPV!A:I,9,0),",","."),",",SUBSTITUTE(VLOOKUP(A421,[1]RPV!A:I,8,0),",","."))),"ver en google map" )</f>
        <v>ver en google map</v>
      </c>
    </row>
    <row r="422" spans="1:11" x14ac:dyDescent="0.2">
      <c r="A422" s="16" t="s">
        <v>376</v>
      </c>
      <c r="B422" s="16" t="s">
        <v>375</v>
      </c>
      <c r="C422" s="16" t="s">
        <v>7022</v>
      </c>
      <c r="D422" s="16" t="s">
        <v>374</v>
      </c>
      <c r="E422" s="16" t="s">
        <v>373</v>
      </c>
      <c r="F422" s="16" t="str">
        <f>VLOOKUP(A422,[1]RPV!A:J,5,0)</f>
        <v>SEVILLA</v>
      </c>
      <c r="G422" s="16" t="s">
        <v>372</v>
      </c>
      <c r="H422" s="17" t="str">
        <f>VLOOKUP(Tabla_Consulta_desde_STAR2000[[#This Row],[CONCESIÓN]],[1]RPV!A:K,11,0)</f>
        <v>No</v>
      </c>
      <c r="I422" s="17">
        <f>IFERROR(VLOOKUP(A422,[1]RPV!A:I,9,0),"")</f>
        <v>37.295518999999999</v>
      </c>
      <c r="J422" s="17">
        <f>IFERROR(VLOOKUP(A422,[1]RPV!A:I,8,0),"")</f>
        <v>-5.7118279999999997</v>
      </c>
      <c r="K422" s="18" t="str">
        <f>HYPERLINK((CONCATENATE("http://maps.google.com?q=",SUBSTITUTE(VLOOKUP(A422,[1]RPV!A:I,9,0),",","."),",",SUBSTITUTE(VLOOKUP(A422,[1]RPV!A:I,8,0),",","."))),"ver en google map" )</f>
        <v>ver en google map</v>
      </c>
    </row>
    <row r="423" spans="1:11" x14ac:dyDescent="0.2">
      <c r="A423" s="16" t="s">
        <v>381</v>
      </c>
      <c r="B423" s="16" t="s">
        <v>380</v>
      </c>
      <c r="C423" s="16" t="s">
        <v>7023</v>
      </c>
      <c r="D423" s="16" t="s">
        <v>379</v>
      </c>
      <c r="E423" s="16" t="s">
        <v>378</v>
      </c>
      <c r="F423" s="16" t="str">
        <f>VLOOKUP(A423,[1]RPV!A:J,5,0)</f>
        <v>SEVILLA</v>
      </c>
      <c r="G423" s="16" t="s">
        <v>377</v>
      </c>
      <c r="H423" s="17" t="str">
        <f>VLOOKUP(Tabla_Consulta_desde_STAR2000[[#This Row],[CONCESIÓN]],[1]RPV!A:K,11,0)</f>
        <v>Si</v>
      </c>
      <c r="I423" s="17">
        <f>IFERROR(VLOOKUP(A423,[1]RPV!A:I,9,0),"")</f>
        <v>37.464863999999999</v>
      </c>
      <c r="J423" s="17">
        <f>IFERROR(VLOOKUP(A423,[1]RPV!A:I,8,0),"")</f>
        <v>-5.3427360000000004</v>
      </c>
      <c r="K423" s="18" t="str">
        <f>HYPERLINK((CONCATENATE("http://maps.google.com?q=",SUBSTITUTE(VLOOKUP(A423,[1]RPV!A:I,9,0),",","."),",",SUBSTITUTE(VLOOKUP(A423,[1]RPV!A:I,8,0),",","."))),"ver en google map" )</f>
        <v>ver en google map</v>
      </c>
    </row>
    <row r="424" spans="1:11" x14ac:dyDescent="0.2">
      <c r="A424" s="16" t="s">
        <v>386</v>
      </c>
      <c r="B424" s="16" t="s">
        <v>385</v>
      </c>
      <c r="C424" s="16" t="s">
        <v>7024</v>
      </c>
      <c r="D424" s="16" t="s">
        <v>384</v>
      </c>
      <c r="E424" s="16" t="s">
        <v>383</v>
      </c>
      <c r="F424" s="16" t="str">
        <f>VLOOKUP(A424,[1]RPV!A:J,5,0)</f>
        <v>SEVILLA</v>
      </c>
      <c r="G424" s="16" t="s">
        <v>382</v>
      </c>
      <c r="H424" s="17" t="str">
        <f>VLOOKUP(Tabla_Consulta_desde_STAR2000[[#This Row],[CONCESIÓN]],[1]RPV!A:K,11,0)</f>
        <v>No</v>
      </c>
      <c r="I424" s="17">
        <f>IFERROR(VLOOKUP(A424,[1]RPV!A:I,9,0),"")</f>
        <v>37.506722000000003</v>
      </c>
      <c r="J424" s="17">
        <f>IFERROR(VLOOKUP(A424,[1]RPV!A:I,8,0),"")</f>
        <v>-5.3795279999999996</v>
      </c>
      <c r="K424" s="18" t="str">
        <f>HYPERLINK((CONCATENATE("http://maps.google.com?q=",SUBSTITUTE(VLOOKUP(A424,[1]RPV!A:I,9,0),",","."),",",SUBSTITUTE(VLOOKUP(A424,[1]RPV!A:I,8,0),",","."))),"ver en google map" )</f>
        <v>ver en google map</v>
      </c>
    </row>
    <row r="425" spans="1:11" x14ac:dyDescent="0.2">
      <c r="A425" s="16" t="s">
        <v>3322</v>
      </c>
      <c r="B425" s="16" t="s">
        <v>3321</v>
      </c>
      <c r="C425" s="16" t="s">
        <v>7025</v>
      </c>
      <c r="D425" s="16" t="s">
        <v>3311</v>
      </c>
      <c r="E425" s="16" t="s">
        <v>3310</v>
      </c>
      <c r="F425" s="16" t="str">
        <f>VLOOKUP(A425,[1]RPV!A:J,5,0)</f>
        <v>SEVILLA</v>
      </c>
      <c r="G425" s="16" t="s">
        <v>3320</v>
      </c>
      <c r="H425" s="17" t="str">
        <f>VLOOKUP(Tabla_Consulta_desde_STAR2000[[#This Row],[CONCESIÓN]],[1]RPV!A:K,11,0)</f>
        <v>Si</v>
      </c>
      <c r="I425" s="17">
        <f>IFERROR(VLOOKUP(A425,[1]RPV!A:I,9,0),"")</f>
        <v>37.346215000000001</v>
      </c>
      <c r="J425" s="17">
        <f>IFERROR(VLOOKUP(A425,[1]RPV!A:I,8,0),"")</f>
        <v>-5.8273919999999997</v>
      </c>
      <c r="K425" s="18" t="str">
        <f>HYPERLINK((CONCATENATE("http://maps.google.com?q=",SUBSTITUTE(VLOOKUP(A425,[1]RPV!A:I,9,0),",","."),",",SUBSTITUTE(VLOOKUP(A425,[1]RPV!A:I,8,0),",","."))),"ver en google map" )</f>
        <v>ver en google map</v>
      </c>
    </row>
    <row r="426" spans="1:11" x14ac:dyDescent="0.2">
      <c r="A426" s="16" t="s">
        <v>3316</v>
      </c>
      <c r="B426" s="16" t="s">
        <v>3315</v>
      </c>
      <c r="C426" s="16" t="s">
        <v>7026</v>
      </c>
      <c r="D426" s="16" t="s">
        <v>3311</v>
      </c>
      <c r="E426" s="16" t="s">
        <v>3310</v>
      </c>
      <c r="F426" s="16" t="str">
        <f>VLOOKUP(A426,[1]RPV!A:J,5,0)</f>
        <v>SEVILLA</v>
      </c>
      <c r="G426" s="16" t="s">
        <v>3314</v>
      </c>
      <c r="H426" s="17" t="str">
        <f>VLOOKUP(Tabla_Consulta_desde_STAR2000[[#This Row],[CONCESIÓN]],[1]RPV!A:K,11,0)</f>
        <v>No</v>
      </c>
      <c r="I426" s="17">
        <f>IFERROR(VLOOKUP(A426,[1]RPV!A:I,9,0),"")</f>
        <v>37.242139999999999</v>
      </c>
      <c r="J426" s="17">
        <f>IFERROR(VLOOKUP(A426,[1]RPV!A:I,8,0),"")</f>
        <v>-5.8343970000000001</v>
      </c>
      <c r="K426" s="18" t="str">
        <f>HYPERLINK((CONCATENATE("http://maps.google.com?q=",SUBSTITUTE(VLOOKUP(A426,[1]RPV!A:I,9,0),",","."),",",SUBSTITUTE(VLOOKUP(A426,[1]RPV!A:I,8,0),",","."))),"ver en google map" )</f>
        <v>ver en google map</v>
      </c>
    </row>
    <row r="427" spans="1:11" x14ac:dyDescent="0.2">
      <c r="A427" s="16" t="s">
        <v>391</v>
      </c>
      <c r="B427" s="16" t="s">
        <v>390</v>
      </c>
      <c r="C427" s="16" t="s">
        <v>7027</v>
      </c>
      <c r="D427" s="16" t="s">
        <v>389</v>
      </c>
      <c r="E427" s="16" t="s">
        <v>388</v>
      </c>
      <c r="F427" s="16" t="str">
        <f>VLOOKUP(A427,[1]RPV!A:J,5,0)</f>
        <v>SEVILLA</v>
      </c>
      <c r="G427" s="16" t="s">
        <v>387</v>
      </c>
      <c r="H427" s="17" t="str">
        <f>VLOOKUP(Tabla_Consulta_desde_STAR2000[[#This Row],[CONCESIÓN]],[1]RPV!A:K,11,0)</f>
        <v>No</v>
      </c>
      <c r="I427" s="17">
        <f>IFERROR(VLOOKUP(A427,[1]RPV!A:I,9,0),"")</f>
        <v>37.263528000000001</v>
      </c>
      <c r="J427" s="17">
        <f>IFERROR(VLOOKUP(A427,[1]RPV!A:I,8,0),"")</f>
        <v>-4.9591940000000001</v>
      </c>
      <c r="K427" s="18" t="str">
        <f>HYPERLINK((CONCATENATE("http://maps.google.com?q=",SUBSTITUTE(VLOOKUP(A427,[1]RPV!A:I,9,0),",","."),",",SUBSTITUTE(VLOOKUP(A427,[1]RPV!A:I,8,0),",","."))),"ver en google map" )</f>
        <v>ver en google map</v>
      </c>
    </row>
    <row r="428" spans="1:11" x14ac:dyDescent="0.2">
      <c r="A428" s="16" t="s">
        <v>3303</v>
      </c>
      <c r="B428" s="16" t="s">
        <v>3302</v>
      </c>
      <c r="C428" s="16" t="s">
        <v>7028</v>
      </c>
      <c r="D428" s="16" t="s">
        <v>3300</v>
      </c>
      <c r="E428" s="16" t="s">
        <v>3299</v>
      </c>
      <c r="F428" s="16" t="str">
        <f>VLOOKUP(A428,[1]RPV!A:J,5,0)</f>
        <v>SEVILLA</v>
      </c>
      <c r="G428" s="16" t="s">
        <v>83</v>
      </c>
      <c r="H428" s="17" t="str">
        <f>VLOOKUP(Tabla_Consulta_desde_STAR2000[[#This Row],[CONCESIÓN]],[1]RPV!A:K,11,0)</f>
        <v>No</v>
      </c>
      <c r="I428" s="17">
        <f>IFERROR(VLOOKUP(A428,[1]RPV!A:I,9,0),"")</f>
        <v>37.285229999999999</v>
      </c>
      <c r="J428" s="17">
        <f>IFERROR(VLOOKUP(A428,[1]RPV!A:I,8,0),"")</f>
        <v>-5.4418939999999996</v>
      </c>
      <c r="K428" s="18" t="str">
        <f>HYPERLINK((CONCATENATE("http://maps.google.com?q=",SUBSTITUTE(VLOOKUP(A428,[1]RPV!A:I,9,0),",","."),",",SUBSTITUTE(VLOOKUP(A428,[1]RPV!A:I,8,0),",","."))),"ver en google map" )</f>
        <v>ver en google map</v>
      </c>
    </row>
    <row r="429" spans="1:11" x14ac:dyDescent="0.2">
      <c r="A429" s="16" t="s">
        <v>367</v>
      </c>
      <c r="B429" s="16" t="s">
        <v>366</v>
      </c>
      <c r="C429" s="16" t="s">
        <v>7029</v>
      </c>
      <c r="D429" s="16" t="s">
        <v>365</v>
      </c>
      <c r="E429" s="16" t="s">
        <v>364</v>
      </c>
      <c r="F429" s="16" t="str">
        <f>VLOOKUP(A429,[1]RPV!A:J,5,0)</f>
        <v>SEVILLA</v>
      </c>
      <c r="G429" s="16" t="s">
        <v>363</v>
      </c>
      <c r="H429" s="17" t="str">
        <f>VLOOKUP(Tabla_Consulta_desde_STAR2000[[#This Row],[CONCESIÓN]],[1]RPV!A:K,11,0)</f>
        <v>Si</v>
      </c>
      <c r="I429" s="17">
        <f>IFERROR(VLOOKUP(A429,[1]RPV!A:I,9,0),"")</f>
        <v>37.238793000000001</v>
      </c>
      <c r="J429" s="17">
        <f>IFERROR(VLOOKUP(A429,[1]RPV!A:I,8,0),"")</f>
        <v>-5.1132270000000002</v>
      </c>
      <c r="K429" s="18" t="str">
        <f>HYPERLINK((CONCATENATE("http://maps.google.com?q=",SUBSTITUTE(VLOOKUP(A429,[1]RPV!A:I,9,0),",","."),",",SUBSTITUTE(VLOOKUP(A429,[1]RPV!A:I,8,0),",","."))),"ver en google map" )</f>
        <v>ver en google map</v>
      </c>
    </row>
    <row r="430" spans="1:11" x14ac:dyDescent="0.2">
      <c r="A430" s="16" t="s">
        <v>362</v>
      </c>
      <c r="B430" s="16" t="s">
        <v>361</v>
      </c>
      <c r="C430" s="16" t="s">
        <v>7030</v>
      </c>
      <c r="D430" s="16" t="s">
        <v>360</v>
      </c>
      <c r="E430" s="16" t="s">
        <v>359</v>
      </c>
      <c r="F430" s="16" t="str">
        <f>VLOOKUP(A430,[1]RPV!A:J,5,0)</f>
        <v>SEVILLA</v>
      </c>
      <c r="G430" s="16" t="s">
        <v>83</v>
      </c>
      <c r="H430" s="17" t="str">
        <f>VLOOKUP(Tabla_Consulta_desde_STAR2000[[#This Row],[CONCESIÓN]],[1]RPV!A:K,11,0)</f>
        <v>No</v>
      </c>
      <c r="I430" s="17">
        <f>IFERROR(VLOOKUP(A430,[1]RPV!A:I,9,0),"")</f>
        <v>37.178939999999997</v>
      </c>
      <c r="J430" s="17">
        <f>IFERROR(VLOOKUP(A430,[1]RPV!A:I,8,0),"")</f>
        <v>-5.8497579999999996</v>
      </c>
      <c r="K430" s="18" t="str">
        <f>HYPERLINK((CONCATENATE("http://maps.google.com?q=",SUBSTITUTE(VLOOKUP(A430,[1]RPV!A:I,9,0),",","."),",",SUBSTITUTE(VLOOKUP(A430,[1]RPV!A:I,8,0),",","."))),"ver en google map" )</f>
        <v>ver en google map</v>
      </c>
    </row>
    <row r="431" spans="1:11" x14ac:dyDescent="0.2">
      <c r="A431" s="16" t="s">
        <v>7031</v>
      </c>
      <c r="B431" s="16" t="s">
        <v>7032</v>
      </c>
      <c r="C431" s="16" t="s">
        <v>7033</v>
      </c>
      <c r="D431" s="16" t="s">
        <v>360</v>
      </c>
      <c r="E431" s="16" t="s">
        <v>359</v>
      </c>
      <c r="F431" s="16" t="str">
        <f>VLOOKUP(A431,[1]RPV!A:J,5,0)</f>
        <v>SEVILLA</v>
      </c>
      <c r="G431" s="16" t="s">
        <v>7034</v>
      </c>
      <c r="H431" s="17" t="str">
        <f>VLOOKUP(Tabla_Consulta_desde_STAR2000[[#This Row],[CONCESIÓN]],[1]RPV!A:K,11,0)</f>
        <v>No</v>
      </c>
      <c r="I431" s="17">
        <f>IFERROR(VLOOKUP(A431,[1]RPV!A:I,9,0),"")</f>
        <v>37.187029000000003</v>
      </c>
      <c r="J431" s="17">
        <f>IFERROR(VLOOKUP(A431,[1]RPV!A:I,8,0),"")</f>
        <v>-5.7873210000000004</v>
      </c>
      <c r="K431" s="18" t="str">
        <f>HYPERLINK((CONCATENATE("http://maps.google.com?q=",SUBSTITUTE(VLOOKUP(A431,[1]RPV!A:I,9,0),",","."),",",SUBSTITUTE(VLOOKUP(A431,[1]RPV!A:I,8,0),",","."))),"ver en google map" )</f>
        <v>ver en google map</v>
      </c>
    </row>
    <row r="432" spans="1:11" x14ac:dyDescent="0.2">
      <c r="A432" s="16" t="s">
        <v>357</v>
      </c>
      <c r="B432" s="16" t="s">
        <v>356</v>
      </c>
      <c r="C432" s="16" t="s">
        <v>7035</v>
      </c>
      <c r="D432" s="16" t="s">
        <v>7036</v>
      </c>
      <c r="E432" s="16" t="s">
        <v>355</v>
      </c>
      <c r="F432" s="16" t="str">
        <f>VLOOKUP(A432,[1]RPV!A:J,5,0)</f>
        <v>SORIA</v>
      </c>
      <c r="G432" s="16" t="s">
        <v>354</v>
      </c>
      <c r="H432" s="17" t="str">
        <f>VLOOKUP(Tabla_Consulta_desde_STAR2000[[#This Row],[CONCESIÓN]],[1]RPV!A:K,11,0)</f>
        <v>Si</v>
      </c>
      <c r="I432" s="17">
        <f>IFERROR(VLOOKUP(A432,[1]RPV!A:I,9,0),"")</f>
        <v>41.707996000000001</v>
      </c>
      <c r="J432" s="17">
        <f>IFERROR(VLOOKUP(A432,[1]RPV!A:I,8,0),"")</f>
        <v>-2.7754189999999999</v>
      </c>
      <c r="K432" s="18" t="str">
        <f>HYPERLINK((CONCATENATE("http://maps.google.com?q=",SUBSTITUTE(VLOOKUP(A432,[1]RPV!A:I,9,0),",","."),",",SUBSTITUTE(VLOOKUP(A432,[1]RPV!A:I,8,0),",","."))),"ver en google map" )</f>
        <v>ver en google map</v>
      </c>
    </row>
    <row r="433" spans="1:11" x14ac:dyDescent="0.2">
      <c r="A433" s="16" t="s">
        <v>353</v>
      </c>
      <c r="B433" s="16" t="s">
        <v>352</v>
      </c>
      <c r="C433" s="16" t="s">
        <v>7037</v>
      </c>
      <c r="D433" s="16" t="s">
        <v>7038</v>
      </c>
      <c r="E433" s="16" t="s">
        <v>351</v>
      </c>
      <c r="F433" s="16" t="str">
        <f>VLOOKUP(A433,[1]RPV!A:J,5,0)</f>
        <v>SORIA</v>
      </c>
      <c r="G433" s="16" t="s">
        <v>349</v>
      </c>
      <c r="H433" s="17" t="str">
        <f>VLOOKUP(Tabla_Consulta_desde_STAR2000[[#This Row],[CONCESIÓN]],[1]RPV!A:K,11,0)</f>
        <v>No</v>
      </c>
      <c r="I433" s="17">
        <f>IFERROR(VLOOKUP(A433,[1]RPV!A:I,9,0),"")</f>
        <v>41.573917000000002</v>
      </c>
      <c r="J433" s="17">
        <f>IFERROR(VLOOKUP(A433,[1]RPV!A:I,8,0),"")</f>
        <v>-3.1118060000000001</v>
      </c>
      <c r="K433" s="18" t="str">
        <f>HYPERLINK((CONCATENATE("http://maps.google.com?q=",SUBSTITUTE(VLOOKUP(A433,[1]RPV!A:I,9,0),",","."),",",SUBSTITUTE(VLOOKUP(A433,[1]RPV!A:I,8,0),",","."))),"ver en google map" )</f>
        <v>ver en google map</v>
      </c>
    </row>
    <row r="434" spans="1:11" x14ac:dyDescent="0.2">
      <c r="A434" s="16" t="s">
        <v>75</v>
      </c>
      <c r="B434" s="16" t="s">
        <v>76</v>
      </c>
      <c r="C434" s="16" t="s">
        <v>7039</v>
      </c>
      <c r="D434" s="16" t="s">
        <v>12</v>
      </c>
      <c r="E434" s="16" t="s">
        <v>77</v>
      </c>
      <c r="F434" s="16" t="str">
        <f>VLOOKUP(A434,[1]RPV!A:J,5,0)</f>
        <v>TARRAGONA</v>
      </c>
      <c r="G434" s="16" t="s">
        <v>3217</v>
      </c>
      <c r="H434" s="17" t="str">
        <f>VLOOKUP(Tabla_Consulta_desde_STAR2000[[#This Row],[CONCESIÓN]],[1]RPV!A:K,11,0)</f>
        <v>Si</v>
      </c>
      <c r="I434" s="17">
        <f>IFERROR(VLOOKUP(A434,[1]RPV!A:I,9,0),"")</f>
        <v>41.148150999999999</v>
      </c>
      <c r="J434" s="17">
        <f>IFERROR(VLOOKUP(A434,[1]RPV!A:I,8,0),"")</f>
        <v>1.21482</v>
      </c>
      <c r="K434" s="18" t="str">
        <f>HYPERLINK((CONCATENATE("http://maps.google.com?q=",SUBSTITUTE(VLOOKUP(A434,[1]RPV!A:I,9,0),",","."),",",SUBSTITUTE(VLOOKUP(A434,[1]RPV!A:I,8,0),",","."))),"ver en google map" )</f>
        <v>ver en google map</v>
      </c>
    </row>
    <row r="435" spans="1:11" x14ac:dyDescent="0.2">
      <c r="A435" s="16" t="s">
        <v>343</v>
      </c>
      <c r="B435" s="16" t="s">
        <v>342</v>
      </c>
      <c r="C435" s="16" t="s">
        <v>7040</v>
      </c>
      <c r="D435" s="16" t="s">
        <v>7041</v>
      </c>
      <c r="E435" s="16" t="s">
        <v>341</v>
      </c>
      <c r="F435" s="16" t="str">
        <f>VLOOKUP(A435,[1]RPV!A:J,5,0)</f>
        <v>TARRAGONA</v>
      </c>
      <c r="G435" s="16" t="s">
        <v>7042</v>
      </c>
      <c r="H435" s="17" t="str">
        <f>VLOOKUP(Tabla_Consulta_desde_STAR2000[[#This Row],[CONCESIÓN]],[1]RPV!A:K,11,0)</f>
        <v>No</v>
      </c>
      <c r="I435" s="17">
        <f>IFERROR(VLOOKUP(A435,[1]RPV!A:I,9,0),"")</f>
        <v>41.331167000000001</v>
      </c>
      <c r="J435" s="17">
        <f>IFERROR(VLOOKUP(A435,[1]RPV!A:I,8,0),"")</f>
        <v>1.176417</v>
      </c>
      <c r="K435" s="18" t="str">
        <f>HYPERLINK((CONCATENATE("http://maps.google.com?q=",SUBSTITUTE(VLOOKUP(A435,[1]RPV!A:I,9,0),",","."),",",SUBSTITUTE(VLOOKUP(A435,[1]RPV!A:I,8,0),",","."))),"ver en google map" )</f>
        <v>ver en google map</v>
      </c>
    </row>
    <row r="436" spans="1:11" x14ac:dyDescent="0.2">
      <c r="A436" s="16" t="s">
        <v>335</v>
      </c>
      <c r="B436" s="16" t="s">
        <v>334</v>
      </c>
      <c r="C436" s="16" t="s">
        <v>7043</v>
      </c>
      <c r="D436" s="16" t="s">
        <v>7044</v>
      </c>
      <c r="E436" s="16" t="s">
        <v>333</v>
      </c>
      <c r="F436" s="16" t="str">
        <f>VLOOKUP(A436,[1]RPV!A:J,5,0)</f>
        <v>TARRAGONA</v>
      </c>
      <c r="G436" s="16" t="s">
        <v>332</v>
      </c>
      <c r="H436" s="17" t="str">
        <f>VLOOKUP(Tabla_Consulta_desde_STAR2000[[#This Row],[CONCESIÓN]],[1]RPV!A:K,11,0)</f>
        <v>No</v>
      </c>
      <c r="I436" s="17">
        <f>IFERROR(VLOOKUP(A436,[1]RPV!A:I,9,0),"")</f>
        <v>41.285894999999996</v>
      </c>
      <c r="J436" s="17">
        <f>IFERROR(VLOOKUP(A436,[1]RPV!A:I,8,0),"")</f>
        <v>1.6185769999999999</v>
      </c>
      <c r="K436" s="18" t="str">
        <f>HYPERLINK((CONCATENATE("http://maps.google.com?q=",SUBSTITUTE(VLOOKUP(A436,[1]RPV!A:I,9,0),",","."),",",SUBSTITUTE(VLOOKUP(A436,[1]RPV!A:I,8,0),",","."))),"ver en google map" )</f>
        <v>ver en google map</v>
      </c>
    </row>
    <row r="437" spans="1:11" x14ac:dyDescent="0.2">
      <c r="A437" s="16" t="s">
        <v>340</v>
      </c>
      <c r="B437" s="16" t="s">
        <v>339</v>
      </c>
      <c r="C437" s="16" t="s">
        <v>7045</v>
      </c>
      <c r="D437" s="16" t="s">
        <v>338</v>
      </c>
      <c r="E437" s="16" t="s">
        <v>337</v>
      </c>
      <c r="F437" s="16" t="str">
        <f>VLOOKUP(A437,[1]RPV!A:J,5,0)</f>
        <v>TARRAGONA</v>
      </c>
      <c r="G437" s="16" t="s">
        <v>336</v>
      </c>
      <c r="H437" s="17" t="str">
        <f>VLOOKUP(Tabla_Consulta_desde_STAR2000[[#This Row],[CONCESIÓN]],[1]RPV!A:K,11,0)</f>
        <v>No</v>
      </c>
      <c r="I437" s="17">
        <f>IFERROR(VLOOKUP(A437,[1]RPV!A:I,9,0),"")</f>
        <v>41.311022999999999</v>
      </c>
      <c r="J437" s="17">
        <f>IFERROR(VLOOKUP(A437,[1]RPV!A:I,8,0),"")</f>
        <v>1.261053</v>
      </c>
      <c r="K437" s="18" t="str">
        <f>HYPERLINK((CONCATENATE("http://maps.google.com?q=",SUBSTITUTE(VLOOKUP(A437,[1]RPV!A:I,9,0),",","."),",",SUBSTITUTE(VLOOKUP(A437,[1]RPV!A:I,8,0),",","."))),"ver en google map" )</f>
        <v>ver en google map</v>
      </c>
    </row>
    <row r="438" spans="1:11" x14ac:dyDescent="0.2">
      <c r="A438" s="16" t="s">
        <v>348</v>
      </c>
      <c r="B438" s="16" t="s">
        <v>347</v>
      </c>
      <c r="C438" s="16" t="s">
        <v>7046</v>
      </c>
      <c r="D438" s="16" t="s">
        <v>346</v>
      </c>
      <c r="E438" s="16" t="s">
        <v>345</v>
      </c>
      <c r="F438" s="16" t="str">
        <f>VLOOKUP(A438,[1]RPV!A:J,5,0)</f>
        <v>TARRAGONA</v>
      </c>
      <c r="G438" s="16" t="s">
        <v>344</v>
      </c>
      <c r="H438" s="17" t="str">
        <f>VLOOKUP(Tabla_Consulta_desde_STAR2000[[#This Row],[CONCESIÓN]],[1]RPV!A:K,11,0)</f>
        <v>Si</v>
      </c>
      <c r="I438" s="17">
        <f>IFERROR(VLOOKUP(A438,[1]RPV!A:I,9,0),"")</f>
        <v>41.085917000000002</v>
      </c>
      <c r="J438" s="17">
        <f>IFERROR(VLOOKUP(A438,[1]RPV!A:I,8,0),"")</f>
        <v>1.03725</v>
      </c>
      <c r="K438" s="18" t="str">
        <f>HYPERLINK((CONCATENATE("http://maps.google.com?q=",SUBSTITUTE(VLOOKUP(A438,[1]RPV!A:I,9,0),",","."),",",SUBSTITUTE(VLOOKUP(A438,[1]RPV!A:I,8,0),",","."))),"ver en google map" )</f>
        <v>ver en google map</v>
      </c>
    </row>
    <row r="439" spans="1:11" x14ac:dyDescent="0.2">
      <c r="A439" s="16" t="s">
        <v>2995</v>
      </c>
      <c r="B439" s="16" t="s">
        <v>2994</v>
      </c>
      <c r="C439" s="16" t="s">
        <v>7047</v>
      </c>
      <c r="D439" s="16" t="s">
        <v>317</v>
      </c>
      <c r="E439" s="16" t="s">
        <v>2993</v>
      </c>
      <c r="F439" s="16" t="str">
        <f>VLOOKUP(A439,[1]RPV!A:J,5,0)</f>
        <v>TERUEL</v>
      </c>
      <c r="G439" s="16" t="s">
        <v>2992</v>
      </c>
      <c r="H439" s="17" t="str">
        <f>VLOOKUP(Tabla_Consulta_desde_STAR2000[[#This Row],[CONCESIÓN]],[1]RPV!A:K,11,0)</f>
        <v>No</v>
      </c>
      <c r="I439" s="17">
        <f>IFERROR(VLOOKUP(A439,[1]RPV!A:I,9,0),"")</f>
        <v>40.337358000000002</v>
      </c>
      <c r="J439" s="17">
        <f>IFERROR(VLOOKUP(A439,[1]RPV!A:I,8,0),"")</f>
        <v>-1.1014569999999999</v>
      </c>
      <c r="K439" s="18" t="str">
        <f>HYPERLINK((CONCATENATE("http://maps.google.com?q=",SUBSTITUTE(VLOOKUP(A439,[1]RPV!A:I,9,0),",","."),",",SUBSTITUTE(VLOOKUP(A439,[1]RPV!A:I,8,0),",","."))),"ver en google map" )</f>
        <v>ver en google map</v>
      </c>
    </row>
    <row r="440" spans="1:11" x14ac:dyDescent="0.2">
      <c r="A440" s="16" t="s">
        <v>321</v>
      </c>
      <c r="B440" s="16" t="s">
        <v>320</v>
      </c>
      <c r="C440" s="16" t="s">
        <v>7048</v>
      </c>
      <c r="D440" s="16" t="s">
        <v>319</v>
      </c>
      <c r="E440" s="16" t="s">
        <v>318</v>
      </c>
      <c r="F440" s="16" t="str">
        <f>VLOOKUP(A440,[1]RPV!A:J,5,0)</f>
        <v>TERUEL</v>
      </c>
      <c r="G440" s="16" t="s">
        <v>316</v>
      </c>
      <c r="H440" s="17" t="str">
        <f>VLOOKUP(Tabla_Consulta_desde_STAR2000[[#This Row],[CONCESIÓN]],[1]RPV!A:K,11,0)</f>
        <v>No</v>
      </c>
      <c r="I440" s="17">
        <f>IFERROR(VLOOKUP(A440,[1]RPV!A:I,9,0),"")</f>
        <v>40.482711999999999</v>
      </c>
      <c r="J440" s="17">
        <f>IFERROR(VLOOKUP(A440,[1]RPV!A:I,8,0),"")</f>
        <v>-1.253279</v>
      </c>
      <c r="K440" s="18" t="str">
        <f>HYPERLINK((CONCATENATE("http://maps.google.com?q=",SUBSTITUTE(VLOOKUP(A440,[1]RPV!A:I,9,0),",","."),",",SUBSTITUTE(VLOOKUP(A440,[1]RPV!A:I,8,0),",","."))),"ver en google map" )</f>
        <v>ver en google map</v>
      </c>
    </row>
    <row r="441" spans="1:11" x14ac:dyDescent="0.2">
      <c r="A441" s="16" t="s">
        <v>331</v>
      </c>
      <c r="B441" s="16" t="s">
        <v>330</v>
      </c>
      <c r="C441" s="16" t="s">
        <v>7049</v>
      </c>
      <c r="D441" s="16" t="s">
        <v>329</v>
      </c>
      <c r="E441" s="16" t="s">
        <v>328</v>
      </c>
      <c r="F441" s="16" t="str">
        <f>VLOOKUP(A441,[1]RPV!A:J,5,0)</f>
        <v>TERUEL</v>
      </c>
      <c r="G441" s="16" t="s">
        <v>327</v>
      </c>
      <c r="H441" s="17" t="str">
        <f>VLOOKUP(Tabla_Consulta_desde_STAR2000[[#This Row],[CONCESIÓN]],[1]RPV!A:K,11,0)</f>
        <v>No</v>
      </c>
      <c r="I441" s="17">
        <f>IFERROR(VLOOKUP(A441,[1]RPV!A:I,9,0),"")</f>
        <v>40.220056</v>
      </c>
      <c r="J441" s="17">
        <f>IFERROR(VLOOKUP(A441,[1]RPV!A:I,8,0),"")</f>
        <v>-0.93988899999999997</v>
      </c>
      <c r="K441" s="18" t="str">
        <f>HYPERLINK((CONCATENATE("http://maps.google.com?q=",SUBSTITUTE(VLOOKUP(A441,[1]RPV!A:I,9,0),",","."),",",SUBSTITUTE(VLOOKUP(A441,[1]RPV!A:I,8,0),",","."))),"ver en google map" )</f>
        <v>ver en google map</v>
      </c>
    </row>
    <row r="442" spans="1:11" x14ac:dyDescent="0.2">
      <c r="A442" s="16" t="s">
        <v>326</v>
      </c>
      <c r="B442" s="16" t="s">
        <v>325</v>
      </c>
      <c r="C442" s="16" t="s">
        <v>7050</v>
      </c>
      <c r="D442" s="16" t="s">
        <v>324</v>
      </c>
      <c r="E442" s="16" t="s">
        <v>323</v>
      </c>
      <c r="F442" s="16" t="str">
        <f>VLOOKUP(A442,[1]RPV!A:J,5,0)</f>
        <v>TERUEL</v>
      </c>
      <c r="G442" s="16" t="s">
        <v>322</v>
      </c>
      <c r="H442" s="17" t="str">
        <f>VLOOKUP(Tabla_Consulta_desde_STAR2000[[#This Row],[CONCESIÓN]],[1]RPV!A:K,11,0)</f>
        <v>No</v>
      </c>
      <c r="I442" s="17">
        <f>IFERROR(VLOOKUP(A442,[1]RPV!A:I,9,0),"")</f>
        <v>40.824694000000001</v>
      </c>
      <c r="J442" s="17">
        <f>IFERROR(VLOOKUP(A442,[1]RPV!A:I,8,0),"")</f>
        <v>-0.20161100000000001</v>
      </c>
      <c r="K442" s="18" t="str">
        <f>HYPERLINK((CONCATENATE("http://maps.google.com?q=",SUBSTITUTE(VLOOKUP(A442,[1]RPV!A:I,9,0),",","."),",",SUBSTITUTE(VLOOKUP(A442,[1]RPV!A:I,8,0),",","."))),"ver en google map" )</f>
        <v>ver en google map</v>
      </c>
    </row>
    <row r="443" spans="1:11" x14ac:dyDescent="0.2">
      <c r="A443" s="16" t="s">
        <v>300</v>
      </c>
      <c r="B443" s="16" t="s">
        <v>299</v>
      </c>
      <c r="C443" s="16" t="s">
        <v>7051</v>
      </c>
      <c r="D443" s="16" t="s">
        <v>298</v>
      </c>
      <c r="E443" s="16" t="s">
        <v>297</v>
      </c>
      <c r="F443" s="16" t="str">
        <f>VLOOKUP(A443,[1]RPV!A:J,5,0)</f>
        <v>TOLEDO</v>
      </c>
      <c r="G443" s="16" t="s">
        <v>296</v>
      </c>
      <c r="H443" s="17" t="str">
        <f>VLOOKUP(Tabla_Consulta_desde_STAR2000[[#This Row],[CONCESIÓN]],[1]RPV!A:K,11,0)</f>
        <v>Si</v>
      </c>
      <c r="I443" s="17">
        <f>IFERROR(VLOOKUP(A443,[1]RPV!A:I,9,0),"")</f>
        <v>40.119354000000001</v>
      </c>
      <c r="J443" s="17">
        <f>IFERROR(VLOOKUP(A443,[1]RPV!A:I,8,0),"")</f>
        <v>-3.9337270000000002</v>
      </c>
      <c r="K443" s="18" t="str">
        <f>HYPERLINK((CONCATENATE("http://maps.google.com?q=",SUBSTITUTE(VLOOKUP(A443,[1]RPV!A:I,9,0),",","."),",",SUBSTITUTE(VLOOKUP(A443,[1]RPV!A:I,8,0),",","."))),"ver en google map" )</f>
        <v>ver en google map</v>
      </c>
    </row>
    <row r="444" spans="1:11" x14ac:dyDescent="0.2">
      <c r="A444" s="16" t="s">
        <v>305</v>
      </c>
      <c r="B444" s="16" t="s">
        <v>304</v>
      </c>
      <c r="C444" s="16" t="s">
        <v>7052</v>
      </c>
      <c r="D444" s="16" t="s">
        <v>303</v>
      </c>
      <c r="E444" s="16" t="s">
        <v>302</v>
      </c>
      <c r="F444" s="16" t="str">
        <f>VLOOKUP(A444,[1]RPV!A:J,5,0)</f>
        <v>TOLEDO</v>
      </c>
      <c r="G444" s="16" t="s">
        <v>301</v>
      </c>
      <c r="H444" s="17" t="str">
        <f>VLOOKUP(Tabla_Consulta_desde_STAR2000[[#This Row],[CONCESIÓN]],[1]RPV!A:K,11,0)</f>
        <v>Si</v>
      </c>
      <c r="I444" s="17">
        <f>IFERROR(VLOOKUP(A444,[1]RPV!A:I,9,0),"")</f>
        <v>39.964139000000003</v>
      </c>
      <c r="J444" s="17">
        <f>IFERROR(VLOOKUP(A444,[1]RPV!A:I,8,0),"")</f>
        <v>-3.8448889999999998</v>
      </c>
      <c r="K444" s="18" t="str">
        <f>HYPERLINK((CONCATENATE("http://maps.google.com?q=",SUBSTITUTE(VLOOKUP(A444,[1]RPV!A:I,9,0),",","."),",",SUBSTITUTE(VLOOKUP(A444,[1]RPV!A:I,8,0),",","."))),"ver en google map" )</f>
        <v>ver en google map</v>
      </c>
    </row>
    <row r="445" spans="1:11" x14ac:dyDescent="0.2">
      <c r="A445" s="16" t="s">
        <v>312</v>
      </c>
      <c r="B445" s="16" t="s">
        <v>311</v>
      </c>
      <c r="C445" s="16" t="s">
        <v>7053</v>
      </c>
      <c r="D445" s="16" t="s">
        <v>310</v>
      </c>
      <c r="E445" s="16" t="s">
        <v>309</v>
      </c>
      <c r="F445" s="16" t="str">
        <f>VLOOKUP(A445,[1]RPV!A:J,5,0)</f>
        <v>TOLEDO</v>
      </c>
      <c r="G445" s="16" t="s">
        <v>308</v>
      </c>
      <c r="H445" s="17" t="str">
        <f>VLOOKUP(Tabla_Consulta_desde_STAR2000[[#This Row],[CONCESIÓN]],[1]RPV!A:K,11,0)</f>
        <v>No</v>
      </c>
      <c r="I445" s="17">
        <f>IFERROR(VLOOKUP(A445,[1]RPV!A:I,9,0),"")</f>
        <v>39.959597000000002</v>
      </c>
      <c r="J445" s="17">
        <f>IFERROR(VLOOKUP(A445,[1]RPV!A:I,8,0),"")</f>
        <v>-3.9836960000000001</v>
      </c>
      <c r="K445" s="18" t="str">
        <f>HYPERLINK((CONCATENATE("http://maps.google.com?q=",SUBSTITUTE(VLOOKUP(A445,[1]RPV!A:I,9,0),",","."),",",SUBSTITUTE(VLOOKUP(A445,[1]RPV!A:I,8,0),",","."))),"ver en google map" )</f>
        <v>ver en google map</v>
      </c>
    </row>
    <row r="446" spans="1:11" x14ac:dyDescent="0.2">
      <c r="A446" s="16" t="s">
        <v>315</v>
      </c>
      <c r="B446" s="16" t="s">
        <v>314</v>
      </c>
      <c r="C446" s="16" t="s">
        <v>7054</v>
      </c>
      <c r="D446" s="16" t="s">
        <v>310</v>
      </c>
      <c r="E446" s="16" t="s">
        <v>309</v>
      </c>
      <c r="F446" s="16" t="str">
        <f>VLOOKUP(A446,[1]RPV!A:J,5,0)</f>
        <v>TOLEDO</v>
      </c>
      <c r="G446" s="16" t="s">
        <v>313</v>
      </c>
      <c r="H446" s="17" t="str">
        <f>VLOOKUP(Tabla_Consulta_desde_STAR2000[[#This Row],[CONCESIÓN]],[1]RPV!A:K,11,0)</f>
        <v>No</v>
      </c>
      <c r="I446" s="17">
        <f>IFERROR(VLOOKUP(A446,[1]RPV!A:I,9,0),"")</f>
        <v>39.958663999999999</v>
      </c>
      <c r="J446" s="17">
        <f>IFERROR(VLOOKUP(A446,[1]RPV!A:I,8,0),"")</f>
        <v>-3.985223</v>
      </c>
      <c r="K446" s="18" t="str">
        <f>HYPERLINK((CONCATENATE("http://maps.google.com?q=",SUBSTITUTE(VLOOKUP(A446,[1]RPV!A:I,9,0),",","."),",",SUBSTITUTE(VLOOKUP(A446,[1]RPV!A:I,8,0),",","."))),"ver en google map" )</f>
        <v>ver en google map</v>
      </c>
    </row>
    <row r="447" spans="1:11" x14ac:dyDescent="0.2">
      <c r="A447" s="16" t="s">
        <v>307</v>
      </c>
      <c r="B447" s="16" t="s">
        <v>306</v>
      </c>
      <c r="C447" s="16" t="s">
        <v>7055</v>
      </c>
      <c r="D447" s="16" t="s">
        <v>295</v>
      </c>
      <c r="E447" s="16" t="s">
        <v>294</v>
      </c>
      <c r="F447" s="16" t="str">
        <f>VLOOKUP(A447,[1]RPV!A:J,5,0)</f>
        <v>TOLEDO</v>
      </c>
      <c r="G447" s="16" t="s">
        <v>83</v>
      </c>
      <c r="H447" s="17" t="str">
        <f>VLOOKUP(Tabla_Consulta_desde_STAR2000[[#This Row],[CONCESIÓN]],[1]RPV!A:K,11,0)</f>
        <v>No</v>
      </c>
      <c r="I447" s="17">
        <f>IFERROR(VLOOKUP(A447,[1]RPV!A:I,9,0),"")</f>
        <v>39.957942000000003</v>
      </c>
      <c r="J447" s="17">
        <f>IFERROR(VLOOKUP(A447,[1]RPV!A:I,8,0),"")</f>
        <v>-4.8488350000000002</v>
      </c>
      <c r="K447" s="18" t="str">
        <f>HYPERLINK((CONCATENATE("http://maps.google.com?q=",SUBSTITUTE(VLOOKUP(A447,[1]RPV!A:I,9,0),",","."),",",SUBSTITUTE(VLOOKUP(A447,[1]RPV!A:I,8,0),",","."))),"ver en google map" )</f>
        <v>ver en google map</v>
      </c>
    </row>
    <row r="448" spans="1:11" x14ac:dyDescent="0.2">
      <c r="A448" s="16" t="s">
        <v>2873</v>
      </c>
      <c r="B448" s="16" t="s">
        <v>2872</v>
      </c>
      <c r="C448" s="16" t="s">
        <v>7056</v>
      </c>
      <c r="D448" s="16" t="s">
        <v>2871</v>
      </c>
      <c r="E448" s="16" t="s">
        <v>2870</v>
      </c>
      <c r="F448" s="16" t="str">
        <f>VLOOKUP(A448,[1]RPV!A:J,5,0)</f>
        <v>TOLEDO</v>
      </c>
      <c r="G448" s="16" t="s">
        <v>7057</v>
      </c>
      <c r="H448" s="17" t="str">
        <f>VLOOKUP(Tabla_Consulta_desde_STAR2000[[#This Row],[CONCESIÓN]],[1]RPV!A:K,11,0)</f>
        <v>No</v>
      </c>
      <c r="I448" s="17">
        <f>IFERROR(VLOOKUP(A448,[1]RPV!A:I,9,0),"")</f>
        <v>39.724249999999998</v>
      </c>
      <c r="J448" s="17">
        <f>IFERROR(VLOOKUP(A448,[1]RPV!A:I,8,0),"")</f>
        <v>-3.132806</v>
      </c>
      <c r="K448" s="18" t="str">
        <f>HYPERLINK((CONCATENATE("http://maps.google.com?q=",SUBSTITUTE(VLOOKUP(A448,[1]RPV!A:I,9,0),",","."),",",SUBSTITUTE(VLOOKUP(A448,[1]RPV!A:I,8,0),",","."))),"ver en google map" )</f>
        <v>ver en google map</v>
      </c>
    </row>
    <row r="449" spans="1:11" x14ac:dyDescent="0.2">
      <c r="A449" s="16" t="s">
        <v>251</v>
      </c>
      <c r="B449" s="16" t="s">
        <v>250</v>
      </c>
      <c r="C449" s="16" t="s">
        <v>7058</v>
      </c>
      <c r="D449" s="16" t="s">
        <v>249</v>
      </c>
      <c r="E449" s="16" t="s">
        <v>248</v>
      </c>
      <c r="F449" s="16" t="str">
        <f>VLOOKUP(A449,[1]RPV!A:J,5,0)</f>
        <v>VALENCIA</v>
      </c>
      <c r="G449" s="16" t="s">
        <v>220</v>
      </c>
      <c r="H449" s="17" t="str">
        <f>VLOOKUP(Tabla_Consulta_desde_STAR2000[[#This Row],[CONCESIÓN]],[1]RPV!A:K,11,0)</f>
        <v>No</v>
      </c>
      <c r="I449" s="17">
        <f>IFERROR(VLOOKUP(A449,[1]RPV!A:I,9,0),"")</f>
        <v>39.773677999999997</v>
      </c>
      <c r="J449" s="17">
        <f>IFERROR(VLOOKUP(A449,[1]RPV!A:I,8,0),"")</f>
        <v>-1.039493</v>
      </c>
      <c r="K449" s="18" t="str">
        <f>HYPERLINK((CONCATENATE("http://maps.google.com?q=",SUBSTITUTE(VLOOKUP(A449,[1]RPV!A:I,9,0),",","."),",",SUBSTITUTE(VLOOKUP(A449,[1]RPV!A:I,8,0),",","."))),"ver en google map" )</f>
        <v>ver en google map</v>
      </c>
    </row>
    <row r="450" spans="1:11" x14ac:dyDescent="0.2">
      <c r="A450" s="16" t="s">
        <v>229</v>
      </c>
      <c r="B450" s="16" t="s">
        <v>228</v>
      </c>
      <c r="C450" s="16" t="s">
        <v>7059</v>
      </c>
      <c r="D450" s="16" t="s">
        <v>207</v>
      </c>
      <c r="E450" s="16" t="s">
        <v>206</v>
      </c>
      <c r="F450" s="16" t="str">
        <f>VLOOKUP(A450,[1]RPV!A:J,5,0)</f>
        <v>VALENCIA</v>
      </c>
      <c r="G450" s="16" t="s">
        <v>227</v>
      </c>
      <c r="H450" s="17" t="str">
        <f>VLOOKUP(Tabla_Consulta_desde_STAR2000[[#This Row],[CONCESIÓN]],[1]RPV!A:K,11,0)</f>
        <v>Si</v>
      </c>
      <c r="I450" s="17">
        <f>IFERROR(VLOOKUP(A450,[1]RPV!A:I,9,0),"")</f>
        <v>39.131444000000002</v>
      </c>
      <c r="J450" s="17">
        <f>IFERROR(VLOOKUP(A450,[1]RPV!A:I,8,0),"")</f>
        <v>-0.52227800000000002</v>
      </c>
      <c r="K450" s="18" t="str">
        <f>HYPERLINK((CONCATENATE("http://maps.google.com?q=",SUBSTITUTE(VLOOKUP(A450,[1]RPV!A:I,9,0),",","."),",",SUBSTITUTE(VLOOKUP(A450,[1]RPV!A:I,8,0),",","."))),"ver en google map" )</f>
        <v>ver en google map</v>
      </c>
    </row>
    <row r="451" spans="1:11" x14ac:dyDescent="0.2">
      <c r="A451" s="16" t="s">
        <v>209</v>
      </c>
      <c r="B451" s="16" t="s">
        <v>208</v>
      </c>
      <c r="C451" s="16" t="s">
        <v>7060</v>
      </c>
      <c r="D451" s="16" t="s">
        <v>207</v>
      </c>
      <c r="E451" s="16" t="s">
        <v>206</v>
      </c>
      <c r="F451" s="16" t="str">
        <f>VLOOKUP(A451,[1]RPV!A:J,5,0)</f>
        <v>VALENCIA</v>
      </c>
      <c r="G451" s="16" t="s">
        <v>204</v>
      </c>
      <c r="H451" s="17" t="str">
        <f>VLOOKUP(Tabla_Consulta_desde_STAR2000[[#This Row],[CONCESIÓN]],[1]RPV!A:K,11,0)</f>
        <v>No</v>
      </c>
      <c r="I451" s="17">
        <f>IFERROR(VLOOKUP(A451,[1]RPV!A:I,9,0),"")</f>
        <v>39.089806000000003</v>
      </c>
      <c r="J451" s="17">
        <f>IFERROR(VLOOKUP(A451,[1]RPV!A:I,8,0),"")</f>
        <v>-0.53763899999999998</v>
      </c>
      <c r="K451" s="18" t="str">
        <f>HYPERLINK((CONCATENATE("http://maps.google.com?q=",SUBSTITUTE(VLOOKUP(A451,[1]RPV!A:I,9,0),",","."),",",SUBSTITUTE(VLOOKUP(A451,[1]RPV!A:I,8,0),",","."))),"ver en google map" )</f>
        <v>ver en google map</v>
      </c>
    </row>
    <row r="452" spans="1:11" x14ac:dyDescent="0.2">
      <c r="A452" s="16" t="s">
        <v>264</v>
      </c>
      <c r="B452" s="16" t="s">
        <v>263</v>
      </c>
      <c r="C452" s="16" t="s">
        <v>7061</v>
      </c>
      <c r="D452" s="16" t="s">
        <v>7062</v>
      </c>
      <c r="E452" s="16" t="s">
        <v>262</v>
      </c>
      <c r="F452" s="16" t="str">
        <f>VLOOKUP(A452,[1]RPV!A:J,5,0)</f>
        <v>VALENCIA</v>
      </c>
      <c r="G452" s="16" t="s">
        <v>220</v>
      </c>
      <c r="H452" s="17" t="str">
        <f>VLOOKUP(Tabla_Consulta_desde_STAR2000[[#This Row],[CONCESIÓN]],[1]RPV!A:K,11,0)</f>
        <v>No</v>
      </c>
      <c r="I452" s="17">
        <f>IFERROR(VLOOKUP(A452,[1]RPV!A:I,9,0),"")</f>
        <v>39.061444000000002</v>
      </c>
      <c r="J452" s="17">
        <f>IFERROR(VLOOKUP(A452,[1]RPV!A:I,8,0),"")</f>
        <v>-0.54300000000000004</v>
      </c>
      <c r="K452" s="18" t="str">
        <f>HYPERLINK((CONCATENATE("http://maps.google.com?q=",SUBSTITUTE(VLOOKUP(A452,[1]RPV!A:I,9,0),",","."),",",SUBSTITUTE(VLOOKUP(A452,[1]RPV!A:I,8,0),",","."))),"ver en google map" )</f>
        <v>ver en google map</v>
      </c>
    </row>
    <row r="453" spans="1:11" x14ac:dyDescent="0.2">
      <c r="A453" s="16" t="s">
        <v>233</v>
      </c>
      <c r="B453" s="16" t="s">
        <v>232</v>
      </c>
      <c r="C453" s="16" t="s">
        <v>7063</v>
      </c>
      <c r="D453" s="16" t="s">
        <v>7064</v>
      </c>
      <c r="E453" s="16" t="s">
        <v>231</v>
      </c>
      <c r="F453" s="16" t="str">
        <f>VLOOKUP(A453,[1]RPV!A:J,5,0)</f>
        <v>VALENCIA</v>
      </c>
      <c r="G453" s="16" t="s">
        <v>230</v>
      </c>
      <c r="H453" s="17" t="str">
        <f>VLOOKUP(Tabla_Consulta_desde_STAR2000[[#This Row],[CONCESIÓN]],[1]RPV!A:K,11,0)</f>
        <v>No</v>
      </c>
      <c r="I453" s="17">
        <f>IFERROR(VLOOKUP(A453,[1]RPV!A:I,9,0),"")</f>
        <v>39.366553000000003</v>
      </c>
      <c r="J453" s="17">
        <f>IFERROR(VLOOKUP(A453,[1]RPV!A:I,8,0),"")</f>
        <v>-0.43412899999999999</v>
      </c>
      <c r="K453" s="18" t="str">
        <f>HYPERLINK((CONCATENATE("http://maps.google.com?q=",SUBSTITUTE(VLOOKUP(A453,[1]RPV!A:I,9,0),",","."),",",SUBSTITUTE(VLOOKUP(A453,[1]RPV!A:I,8,0),",","."))),"ver en google map" )</f>
        <v>ver en google map</v>
      </c>
    </row>
    <row r="454" spans="1:11" x14ac:dyDescent="0.2">
      <c r="A454" s="16" t="s">
        <v>277</v>
      </c>
      <c r="B454" s="16" t="s">
        <v>276</v>
      </c>
      <c r="C454" s="16" t="s">
        <v>7065</v>
      </c>
      <c r="D454" s="16" t="s">
        <v>212</v>
      </c>
      <c r="E454" s="16" t="s">
        <v>211</v>
      </c>
      <c r="F454" s="16" t="str">
        <f>VLOOKUP(A454,[1]RPV!A:J,5,0)</f>
        <v>VALENCIA</v>
      </c>
      <c r="G454" s="16" t="s">
        <v>210</v>
      </c>
      <c r="H454" s="17" t="str">
        <f>VLOOKUP(Tabla_Consulta_desde_STAR2000[[#This Row],[CONCESIÓN]],[1]RPV!A:K,11,0)</f>
        <v>No</v>
      </c>
      <c r="I454" s="17">
        <f>IFERROR(VLOOKUP(A454,[1]RPV!A:I,9,0),"")</f>
        <v>39.523721999999999</v>
      </c>
      <c r="J454" s="17">
        <f>IFERROR(VLOOKUP(A454,[1]RPV!A:I,8,0),"")</f>
        <v>-1.145222</v>
      </c>
      <c r="K454" s="18" t="str">
        <f>HYPERLINK((CONCATENATE("http://maps.google.com?q=",SUBSTITUTE(VLOOKUP(A454,[1]RPV!A:I,9,0),",","."),",",SUBSTITUTE(VLOOKUP(A454,[1]RPV!A:I,8,0),",","."))),"ver en google map" )</f>
        <v>ver en google map</v>
      </c>
    </row>
    <row r="455" spans="1:11" x14ac:dyDescent="0.2">
      <c r="A455" s="16" t="s">
        <v>214</v>
      </c>
      <c r="B455" s="16" t="s">
        <v>213</v>
      </c>
      <c r="C455" s="16" t="s">
        <v>7065</v>
      </c>
      <c r="D455" s="16" t="s">
        <v>212</v>
      </c>
      <c r="E455" s="16" t="s">
        <v>211</v>
      </c>
      <c r="F455" s="16" t="str">
        <f>VLOOKUP(A455,[1]RPV!A:J,5,0)</f>
        <v>VALENCIA</v>
      </c>
      <c r="G455" s="16" t="s">
        <v>210</v>
      </c>
      <c r="H455" s="17" t="str">
        <f>VLOOKUP(Tabla_Consulta_desde_STAR2000[[#This Row],[CONCESIÓN]],[1]RPV!A:K,11,0)</f>
        <v>No</v>
      </c>
      <c r="I455" s="17">
        <f>IFERROR(VLOOKUP(A455,[1]RPV!A:I,9,0),"")</f>
        <v>39.526499999999999</v>
      </c>
      <c r="J455" s="17">
        <f>IFERROR(VLOOKUP(A455,[1]RPV!A:I,8,0),"")</f>
        <v>-1.1432500000000001</v>
      </c>
      <c r="K455" s="18" t="str">
        <f>HYPERLINK((CONCATENATE("http://maps.google.com?q=",SUBSTITUTE(VLOOKUP(A455,[1]RPV!A:I,9,0),",","."),",",SUBSTITUTE(VLOOKUP(A455,[1]RPV!A:I,8,0),",","."))),"ver en google map" )</f>
        <v>ver en google map</v>
      </c>
    </row>
    <row r="456" spans="1:11" x14ac:dyDescent="0.2">
      <c r="A456" s="16" t="s">
        <v>242</v>
      </c>
      <c r="B456" s="16" t="s">
        <v>241</v>
      </c>
      <c r="C456" s="16" t="s">
        <v>7066</v>
      </c>
      <c r="D456" s="16" t="s">
        <v>240</v>
      </c>
      <c r="E456" s="16" t="s">
        <v>239</v>
      </c>
      <c r="F456" s="16" t="str">
        <f>VLOOKUP(A456,[1]RPV!A:J,5,0)</f>
        <v>VALENCIA</v>
      </c>
      <c r="G456" s="16" t="s">
        <v>238</v>
      </c>
      <c r="H456" s="17" t="str">
        <f>VLOOKUP(Tabla_Consulta_desde_STAR2000[[#This Row],[CONCESIÓN]],[1]RPV!A:K,11,0)</f>
        <v>No</v>
      </c>
      <c r="I456" s="17">
        <f>IFERROR(VLOOKUP(A456,[1]RPV!A:I,9,0),"")</f>
        <v>39.372602000000001</v>
      </c>
      <c r="J456" s="17">
        <f>IFERROR(VLOOKUP(A456,[1]RPV!A:I,8,0),"")</f>
        <v>-0.42607800000000001</v>
      </c>
      <c r="K456" s="18" t="str">
        <f>HYPERLINK((CONCATENATE("http://maps.google.com?q=",SUBSTITUTE(VLOOKUP(A456,[1]RPV!A:I,9,0),",","."),",",SUBSTITUTE(VLOOKUP(A456,[1]RPV!A:I,8,0),",","."))),"ver en google map" )</f>
        <v>ver en google map</v>
      </c>
    </row>
    <row r="457" spans="1:11" x14ac:dyDescent="0.2">
      <c r="A457" s="16" t="s">
        <v>226</v>
      </c>
      <c r="B457" s="16" t="s">
        <v>225</v>
      </c>
      <c r="C457" s="16" t="s">
        <v>7067</v>
      </c>
      <c r="D457" s="16" t="s">
        <v>217</v>
      </c>
      <c r="E457" s="16" t="s">
        <v>216</v>
      </c>
      <c r="F457" s="16" t="str">
        <f>VLOOKUP(A457,[1]RPV!A:J,5,0)</f>
        <v>VALENCIA</v>
      </c>
      <c r="G457" s="16" t="s">
        <v>224</v>
      </c>
      <c r="H457" s="17" t="str">
        <f>VLOOKUP(Tabla_Consulta_desde_STAR2000[[#This Row],[CONCESIÓN]],[1]RPV!A:K,11,0)</f>
        <v>No</v>
      </c>
      <c r="I457" s="17">
        <f>IFERROR(VLOOKUP(A457,[1]RPV!A:I,9,0),"")</f>
        <v>39.673042000000002</v>
      </c>
      <c r="J457" s="17">
        <f>IFERROR(VLOOKUP(A457,[1]RPV!A:I,8,0),"")</f>
        <v>-0.27534599999999998</v>
      </c>
      <c r="K457" s="18" t="str">
        <f>HYPERLINK((CONCATENATE("http://maps.google.com?q=",SUBSTITUTE(VLOOKUP(A457,[1]RPV!A:I,9,0),",","."),",",SUBSTITUTE(VLOOKUP(A457,[1]RPV!A:I,8,0),",","."))),"ver en google map" )</f>
        <v>ver en google map</v>
      </c>
    </row>
    <row r="458" spans="1:11" x14ac:dyDescent="0.2">
      <c r="A458" s="16" t="s">
        <v>219</v>
      </c>
      <c r="B458" s="16" t="s">
        <v>218</v>
      </c>
      <c r="C458" s="16" t="s">
        <v>7068</v>
      </c>
      <c r="D458" s="16" t="s">
        <v>217</v>
      </c>
      <c r="E458" s="16" t="s">
        <v>216</v>
      </c>
      <c r="F458" s="16" t="str">
        <f>VLOOKUP(A458,[1]RPV!A:J,5,0)</f>
        <v>VALENCIA</v>
      </c>
      <c r="G458" s="16" t="s">
        <v>215</v>
      </c>
      <c r="H458" s="17" t="str">
        <f>VLOOKUP(Tabla_Consulta_desde_STAR2000[[#This Row],[CONCESIÓN]],[1]RPV!A:K,11,0)</f>
        <v>No</v>
      </c>
      <c r="I458" s="17">
        <f>IFERROR(VLOOKUP(A458,[1]RPV!A:I,9,0),"")</f>
        <v>39.676355000000001</v>
      </c>
      <c r="J458" s="17">
        <f>IFERROR(VLOOKUP(A458,[1]RPV!A:I,8,0),"")</f>
        <v>-0.27198699999999998</v>
      </c>
      <c r="K458" s="18" t="str">
        <f>HYPERLINK((CONCATENATE("http://maps.google.com?q=",SUBSTITUTE(VLOOKUP(A458,[1]RPV!A:I,9,0),",","."),",",SUBSTITUTE(VLOOKUP(A458,[1]RPV!A:I,8,0),",","."))),"ver en google map" )</f>
        <v>ver en google map</v>
      </c>
    </row>
    <row r="459" spans="1:11" x14ac:dyDescent="0.2">
      <c r="A459" s="16" t="s">
        <v>223</v>
      </c>
      <c r="B459" s="16" t="s">
        <v>222</v>
      </c>
      <c r="C459" s="16" t="s">
        <v>7069</v>
      </c>
      <c r="D459" s="16" t="s">
        <v>217</v>
      </c>
      <c r="E459" s="16" t="s">
        <v>216</v>
      </c>
      <c r="F459" s="16" t="str">
        <f>VLOOKUP(A459,[1]RPV!A:J,5,0)</f>
        <v>VALENCIA</v>
      </c>
      <c r="G459" s="16" t="s">
        <v>221</v>
      </c>
      <c r="H459" s="17" t="str">
        <f>VLOOKUP(Tabla_Consulta_desde_STAR2000[[#This Row],[CONCESIÓN]],[1]RPV!A:K,11,0)</f>
        <v>Si</v>
      </c>
      <c r="I459" s="17">
        <f>IFERROR(VLOOKUP(A459,[1]RPV!A:I,9,0),"")</f>
        <v>39.684232000000002</v>
      </c>
      <c r="J459" s="17">
        <f>IFERROR(VLOOKUP(A459,[1]RPV!A:I,8,0),"")</f>
        <v>-0.266762</v>
      </c>
      <c r="K459" s="18" t="str">
        <f>HYPERLINK((CONCATENATE("http://maps.google.com?q=",SUBSTITUTE(VLOOKUP(A459,[1]RPV!A:I,9,0),",","."),",",SUBSTITUTE(VLOOKUP(A459,[1]RPV!A:I,8,0),",","."))),"ver en google map" )</f>
        <v>ver en google map</v>
      </c>
    </row>
    <row r="460" spans="1:11" x14ac:dyDescent="0.2">
      <c r="A460" s="16" t="s">
        <v>275</v>
      </c>
      <c r="B460" s="16" t="s">
        <v>274</v>
      </c>
      <c r="C460" s="16" t="s">
        <v>7070</v>
      </c>
      <c r="D460" s="16" t="s">
        <v>217</v>
      </c>
      <c r="E460" s="16" t="s">
        <v>273</v>
      </c>
      <c r="F460" s="16" t="str">
        <f>VLOOKUP(A460,[1]RPV!A:J,5,0)</f>
        <v>VALENCIA</v>
      </c>
      <c r="G460" s="16" t="s">
        <v>272</v>
      </c>
      <c r="H460" s="17" t="str">
        <f>VLOOKUP(Tabla_Consulta_desde_STAR2000[[#This Row],[CONCESIÓN]],[1]RPV!A:K,11,0)</f>
        <v>No</v>
      </c>
      <c r="I460" s="17">
        <f>IFERROR(VLOOKUP(A460,[1]RPV!A:I,9,0),"")</f>
        <v>39.720891999999999</v>
      </c>
      <c r="J460" s="17">
        <f>IFERROR(VLOOKUP(A460,[1]RPV!A:I,8,0),"")</f>
        <v>-0.24493500000000001</v>
      </c>
      <c r="K460" s="18" t="str">
        <f>HYPERLINK((CONCATENATE("http://maps.google.com?q=",SUBSTITUTE(VLOOKUP(A460,[1]RPV!A:I,9,0),",","."),",",SUBSTITUTE(VLOOKUP(A460,[1]RPV!A:I,8,0),",","."))),"ver en google map" )</f>
        <v>ver en google map</v>
      </c>
    </row>
    <row r="461" spans="1:11" x14ac:dyDescent="0.2">
      <c r="A461" s="16" t="s">
        <v>280</v>
      </c>
      <c r="B461" s="16" t="s">
        <v>279</v>
      </c>
      <c r="C461" s="16" t="s">
        <v>7071</v>
      </c>
      <c r="D461" s="16" t="s">
        <v>267</v>
      </c>
      <c r="E461" s="16" t="s">
        <v>266</v>
      </c>
      <c r="F461" s="16" t="str">
        <f>VLOOKUP(A461,[1]RPV!A:J,5,0)</f>
        <v>VALENCIA</v>
      </c>
      <c r="G461" s="16" t="s">
        <v>265</v>
      </c>
      <c r="H461" s="17" t="str">
        <f>VLOOKUP(Tabla_Consulta_desde_STAR2000[[#This Row],[CONCESIÓN]],[1]RPV!A:K,11,0)</f>
        <v>No</v>
      </c>
      <c r="I461" s="17">
        <f>IFERROR(VLOOKUP(A461,[1]RPV!A:I,9,0),"")</f>
        <v>38.941485</v>
      </c>
      <c r="J461" s="17">
        <f>IFERROR(VLOOKUP(A461,[1]RPV!A:I,8,0),"")</f>
        <v>-0.563585</v>
      </c>
      <c r="K461" s="18" t="str">
        <f>HYPERLINK((CONCATENATE("http://maps.google.com?q=",SUBSTITUTE(VLOOKUP(A461,[1]RPV!A:I,9,0),",","."),",",SUBSTITUTE(VLOOKUP(A461,[1]RPV!A:I,8,0),",","."))),"ver en google map" )</f>
        <v>ver en google map</v>
      </c>
    </row>
    <row r="462" spans="1:11" x14ac:dyDescent="0.2">
      <c r="A462" s="16" t="s">
        <v>269</v>
      </c>
      <c r="B462" s="16" t="s">
        <v>268</v>
      </c>
      <c r="C462" s="16" t="s">
        <v>7072</v>
      </c>
      <c r="D462" s="16" t="s">
        <v>267</v>
      </c>
      <c r="E462" s="16" t="s">
        <v>266</v>
      </c>
      <c r="F462" s="16" t="str">
        <f>VLOOKUP(A462,[1]RPV!A:J,5,0)</f>
        <v>VALENCIA</v>
      </c>
      <c r="G462" s="16" t="s">
        <v>265</v>
      </c>
      <c r="H462" s="17" t="str">
        <f>VLOOKUP(Tabla_Consulta_desde_STAR2000[[#This Row],[CONCESIÓN]],[1]RPV!A:K,11,0)</f>
        <v>No</v>
      </c>
      <c r="I462" s="17">
        <f>IFERROR(VLOOKUP(A462,[1]RPV!A:I,9,0),"")</f>
        <v>38.941636000000003</v>
      </c>
      <c r="J462" s="17">
        <f>IFERROR(VLOOKUP(A462,[1]RPV!A:I,8,0),"")</f>
        <v>-0.56435500000000005</v>
      </c>
      <c r="K462" s="18" t="str">
        <f>HYPERLINK((CONCATENATE("http://maps.google.com?q=",SUBSTITUTE(VLOOKUP(A462,[1]RPV!A:I,9,0),",","."),",",SUBSTITUTE(VLOOKUP(A462,[1]RPV!A:I,8,0),",","."))),"ver en google map" )</f>
        <v>ver en google map</v>
      </c>
    </row>
    <row r="463" spans="1:11" x14ac:dyDescent="0.2">
      <c r="A463" s="16" t="s">
        <v>247</v>
      </c>
      <c r="B463" s="16" t="s">
        <v>246</v>
      </c>
      <c r="C463" s="16" t="s">
        <v>7073</v>
      </c>
      <c r="D463" s="16" t="s">
        <v>245</v>
      </c>
      <c r="E463" s="16" t="s">
        <v>244</v>
      </c>
      <c r="F463" s="16" t="str">
        <f>VLOOKUP(A463,[1]RPV!A:J,5,0)</f>
        <v>VALENCIA</v>
      </c>
      <c r="G463" s="16" t="s">
        <v>243</v>
      </c>
      <c r="H463" s="17" t="str">
        <f>VLOOKUP(Tabla_Consulta_desde_STAR2000[[#This Row],[CONCESIÓN]],[1]RPV!A:K,11,0)</f>
        <v>No</v>
      </c>
      <c r="I463" s="17">
        <f>IFERROR(VLOOKUP(A463,[1]RPV!A:I,9,0),"")</f>
        <v>39.046981000000002</v>
      </c>
      <c r="J463" s="17">
        <f>IFERROR(VLOOKUP(A463,[1]RPV!A:I,8,0),"")</f>
        <v>-0.225577</v>
      </c>
      <c r="K463" s="18" t="str">
        <f>HYPERLINK((CONCATENATE("http://maps.google.com?q=",SUBSTITUTE(VLOOKUP(A463,[1]RPV!A:I,9,0),",","."),",",SUBSTITUTE(VLOOKUP(A463,[1]RPV!A:I,8,0),",","."))),"ver en google map" )</f>
        <v>ver en google map</v>
      </c>
    </row>
    <row r="464" spans="1:11" x14ac:dyDescent="0.2">
      <c r="A464" s="16" t="s">
        <v>283</v>
      </c>
      <c r="B464" s="16" t="s">
        <v>282</v>
      </c>
      <c r="C464" s="16" t="s">
        <v>7074</v>
      </c>
      <c r="D464" s="16" t="s">
        <v>245</v>
      </c>
      <c r="E464" s="16" t="s">
        <v>244</v>
      </c>
      <c r="F464" s="16" t="str">
        <f>VLOOKUP(A464,[1]RPV!A:J,5,0)</f>
        <v>VALENCIA</v>
      </c>
      <c r="G464" s="16" t="s">
        <v>281</v>
      </c>
      <c r="H464" s="17" t="str">
        <f>VLOOKUP(Tabla_Consulta_desde_STAR2000[[#This Row],[CONCESIÓN]],[1]RPV!A:K,11,0)</f>
        <v>No</v>
      </c>
      <c r="I464" s="17">
        <f>IFERROR(VLOOKUP(A464,[1]RPV!A:I,9,0),"")</f>
        <v>39.046219000000001</v>
      </c>
      <c r="J464" s="17">
        <f>IFERROR(VLOOKUP(A464,[1]RPV!A:I,8,0),"")</f>
        <v>-0.22611800000000001</v>
      </c>
      <c r="K464" s="18" t="str">
        <f>HYPERLINK((CONCATENATE("http://maps.google.com?q=",SUBSTITUTE(VLOOKUP(A464,[1]RPV!A:I,9,0),",","."),",",SUBSTITUTE(VLOOKUP(A464,[1]RPV!A:I,8,0),",","."))),"ver en google map" )</f>
        <v>ver en google map</v>
      </c>
    </row>
    <row r="465" spans="1:11" x14ac:dyDescent="0.2">
      <c r="A465" s="16" t="s">
        <v>2775</v>
      </c>
      <c r="B465" s="16" t="s">
        <v>2774</v>
      </c>
      <c r="C465" s="16" t="s">
        <v>7075</v>
      </c>
      <c r="D465" s="16" t="s">
        <v>7076</v>
      </c>
      <c r="E465" s="16" t="s">
        <v>278</v>
      </c>
      <c r="F465" s="16" t="str">
        <f>VLOOKUP(A465,[1]RPV!A:J,5,0)</f>
        <v>VALENCIA</v>
      </c>
      <c r="G465" s="16" t="s">
        <v>2773</v>
      </c>
      <c r="H465" s="17" t="str">
        <f>VLOOKUP(Tabla_Consulta_desde_STAR2000[[#This Row],[CONCESIÓN]],[1]RPV!A:K,11,0)</f>
        <v>Si</v>
      </c>
      <c r="I465" s="17">
        <f>IFERROR(VLOOKUP(A465,[1]RPV!A:I,9,0),"")</f>
        <v>38.990583000000001</v>
      </c>
      <c r="J465" s="17">
        <f>IFERROR(VLOOKUP(A465,[1]RPV!A:I,8,0),"")</f>
        <v>-0.51338899999999998</v>
      </c>
      <c r="K465" s="18" t="str">
        <f>HYPERLINK((CONCATENATE("http://maps.google.com?q=",SUBSTITUTE(VLOOKUP(A465,[1]RPV!A:I,9,0),",","."),",",SUBSTITUTE(VLOOKUP(A465,[1]RPV!A:I,8,0),",","."))),"ver en google map" )</f>
        <v>ver en google map</v>
      </c>
    </row>
    <row r="466" spans="1:11" x14ac:dyDescent="0.2">
      <c r="A466" s="16" t="s">
        <v>261</v>
      </c>
      <c r="B466" s="16" t="s">
        <v>260</v>
      </c>
      <c r="C466" s="16" t="s">
        <v>7077</v>
      </c>
      <c r="D466" s="16" t="s">
        <v>259</v>
      </c>
      <c r="E466" s="16" t="s">
        <v>258</v>
      </c>
      <c r="F466" s="16" t="str">
        <f>VLOOKUP(A466,[1]RPV!A:J,5,0)</f>
        <v>VALENCIA</v>
      </c>
      <c r="G466" s="16" t="s">
        <v>257</v>
      </c>
      <c r="H466" s="17" t="str">
        <f>VLOOKUP(Tabla_Consulta_desde_STAR2000[[#This Row],[CONCESIÓN]],[1]RPV!A:K,11,0)</f>
        <v>No</v>
      </c>
      <c r="I466" s="17">
        <f>IFERROR(VLOOKUP(A466,[1]RPV!A:I,9,0),"")</f>
        <v>38.931061</v>
      </c>
      <c r="J466" s="17">
        <f>IFERROR(VLOOKUP(A466,[1]RPV!A:I,8,0),"")</f>
        <v>-0.49116900000000002</v>
      </c>
      <c r="K466" s="18" t="str">
        <f>HYPERLINK((CONCATENATE("http://maps.google.com?q=",SUBSTITUTE(VLOOKUP(A466,[1]RPV!A:I,9,0),",","."),",",SUBSTITUTE(VLOOKUP(A466,[1]RPV!A:I,8,0),",","."))),"ver en google map" )</f>
        <v>ver en google map</v>
      </c>
    </row>
    <row r="467" spans="1:11" x14ac:dyDescent="0.2">
      <c r="A467" s="16" t="s">
        <v>256</v>
      </c>
      <c r="B467" s="16" t="s">
        <v>255</v>
      </c>
      <c r="C467" s="16" t="s">
        <v>7078</v>
      </c>
      <c r="D467" s="16" t="s">
        <v>254</v>
      </c>
      <c r="E467" s="16" t="s">
        <v>253</v>
      </c>
      <c r="F467" s="16" t="str">
        <f>VLOOKUP(A467,[1]RPV!A:J,5,0)</f>
        <v>VALENCIA</v>
      </c>
      <c r="G467" s="16" t="s">
        <v>252</v>
      </c>
      <c r="H467" s="17" t="str">
        <f>VLOOKUP(Tabla_Consulta_desde_STAR2000[[#This Row],[CONCESIÓN]],[1]RPV!A:K,11,0)</f>
        <v>Si</v>
      </c>
      <c r="I467" s="17">
        <f>IFERROR(VLOOKUP(A467,[1]RPV!A:I,9,0),"")</f>
        <v>38.902242999999999</v>
      </c>
      <c r="J467" s="17">
        <f>IFERROR(VLOOKUP(A467,[1]RPV!A:I,8,0),"")</f>
        <v>-0.42026200000000002</v>
      </c>
      <c r="K467" s="18" t="str">
        <f>HYPERLINK((CONCATENATE("http://maps.google.com?q=",SUBSTITUTE(VLOOKUP(A467,[1]RPV!A:I,9,0),",","."),",",SUBSTITUTE(VLOOKUP(A467,[1]RPV!A:I,8,0),",","."))),"ver en google map" )</f>
        <v>ver en google map</v>
      </c>
    </row>
    <row r="468" spans="1:11" x14ac:dyDescent="0.2">
      <c r="A468" s="16" t="s">
        <v>292</v>
      </c>
      <c r="B468" s="16" t="s">
        <v>291</v>
      </c>
      <c r="C468" s="16" t="s">
        <v>7079</v>
      </c>
      <c r="D468" s="16" t="s">
        <v>290</v>
      </c>
      <c r="E468" s="16" t="s">
        <v>289</v>
      </c>
      <c r="F468" s="16" t="str">
        <f>VLOOKUP(A468,[1]RPV!A:J,5,0)</f>
        <v>VALENCIA</v>
      </c>
      <c r="G468" s="16" t="s">
        <v>288</v>
      </c>
      <c r="H468" s="17" t="str">
        <f>VLOOKUP(Tabla_Consulta_desde_STAR2000[[#This Row],[CONCESIÓN]],[1]RPV!A:K,11,0)</f>
        <v>No</v>
      </c>
      <c r="I468" s="17">
        <f>IFERROR(VLOOKUP(A468,[1]RPV!A:I,9,0),"")</f>
        <v>38.8262</v>
      </c>
      <c r="J468" s="17">
        <f>IFERROR(VLOOKUP(A468,[1]RPV!A:I,8,0),"")</f>
        <v>-0.59330000000000005</v>
      </c>
      <c r="K468" s="18" t="str">
        <f>HYPERLINK((CONCATENATE("http://maps.google.com?q=",SUBSTITUTE(VLOOKUP(A468,[1]RPV!A:I,9,0),",","."),",",SUBSTITUTE(VLOOKUP(A468,[1]RPV!A:I,8,0),",","."))),"ver en google map" )</f>
        <v>ver en google map</v>
      </c>
    </row>
    <row r="469" spans="1:11" x14ac:dyDescent="0.2">
      <c r="A469" s="16" t="s">
        <v>287</v>
      </c>
      <c r="B469" s="16" t="s">
        <v>286</v>
      </c>
      <c r="C469" s="16" t="s">
        <v>7080</v>
      </c>
      <c r="D469" s="16" t="s">
        <v>7081</v>
      </c>
      <c r="E469" s="16" t="s">
        <v>285</v>
      </c>
      <c r="F469" s="16" t="str">
        <f>VLOOKUP(A469,[1]RPV!A:J,5,0)</f>
        <v>VALENCIA</v>
      </c>
      <c r="G469" s="16" t="s">
        <v>284</v>
      </c>
      <c r="H469" s="17" t="str">
        <f>VLOOKUP(Tabla_Consulta_desde_STAR2000[[#This Row],[CONCESIÓN]],[1]RPV!A:K,11,0)</f>
        <v>Si</v>
      </c>
      <c r="I469" s="17">
        <f>IFERROR(VLOOKUP(A469,[1]RPV!A:I,9,0),"")</f>
        <v>38.761657</v>
      </c>
      <c r="J469" s="17">
        <f>IFERROR(VLOOKUP(A469,[1]RPV!A:I,8,0),"")</f>
        <v>-0.61292800000000003</v>
      </c>
      <c r="K469" s="18" t="str">
        <f>HYPERLINK((CONCATENATE("http://maps.google.com?q=",SUBSTITUTE(VLOOKUP(A469,[1]RPV!A:I,9,0),",","."),",",SUBSTITUTE(VLOOKUP(A469,[1]RPV!A:I,8,0),",","."))),"ver en google map" )</f>
        <v>ver en google map</v>
      </c>
    </row>
    <row r="470" spans="1:11" x14ac:dyDescent="0.2">
      <c r="A470" s="16" t="s">
        <v>237</v>
      </c>
      <c r="B470" s="16" t="s">
        <v>236</v>
      </c>
      <c r="C470" s="16" t="s">
        <v>7082</v>
      </c>
      <c r="D470" s="16" t="s">
        <v>6339</v>
      </c>
      <c r="E470" s="16" t="s">
        <v>235</v>
      </c>
      <c r="F470" s="16" t="str">
        <f>VLOOKUP(A470,[1]RPV!A:J,5,0)</f>
        <v>VALENCIA</v>
      </c>
      <c r="G470" s="16" t="s">
        <v>234</v>
      </c>
      <c r="H470" s="17" t="str">
        <f>VLOOKUP(Tabla_Consulta_desde_STAR2000[[#This Row],[CONCESIÓN]],[1]RPV!A:K,11,0)</f>
        <v>No</v>
      </c>
      <c r="I470" s="17">
        <f>IFERROR(VLOOKUP(A470,[1]RPV!A:I,9,0),"")</f>
        <v>39.473407999999999</v>
      </c>
      <c r="J470" s="17">
        <f>IFERROR(VLOOKUP(A470,[1]RPV!A:I,8,0),"")</f>
        <v>-0.48985699999999999</v>
      </c>
      <c r="K470" s="18" t="str">
        <f>HYPERLINK((CONCATENATE("http://maps.google.com?q=",SUBSTITUTE(VLOOKUP(A470,[1]RPV!A:I,9,0),",","."),",",SUBSTITUTE(VLOOKUP(A470,[1]RPV!A:I,8,0),",","."))),"ver en google map" )</f>
        <v>ver en google map</v>
      </c>
    </row>
    <row r="471" spans="1:11" x14ac:dyDescent="0.2">
      <c r="A471" s="16" t="s">
        <v>271</v>
      </c>
      <c r="B471" s="16" t="s">
        <v>270</v>
      </c>
      <c r="C471" s="16" t="s">
        <v>7083</v>
      </c>
      <c r="D471" s="16" t="s">
        <v>6339</v>
      </c>
      <c r="E471" s="16" t="s">
        <v>235</v>
      </c>
      <c r="F471" s="16" t="str">
        <f>VLOOKUP(A471,[1]RPV!A:J,5,0)</f>
        <v>VALENCIA</v>
      </c>
      <c r="G471" s="16" t="s">
        <v>234</v>
      </c>
      <c r="H471" s="17" t="str">
        <f>VLOOKUP(Tabla_Consulta_desde_STAR2000[[#This Row],[CONCESIÓN]],[1]RPV!A:K,11,0)</f>
        <v>No</v>
      </c>
      <c r="I471" s="17">
        <f>IFERROR(VLOOKUP(A471,[1]RPV!A:I,9,0),"")</f>
        <v>39.474009000000002</v>
      </c>
      <c r="J471" s="17">
        <f>IFERROR(VLOOKUP(A471,[1]RPV!A:I,8,0),"")</f>
        <v>-0.49111100000000002</v>
      </c>
      <c r="K471" s="18" t="str">
        <f>HYPERLINK((CONCATENATE("http://maps.google.com?q=",SUBSTITUTE(VLOOKUP(A471,[1]RPV!A:I,9,0),",","."),",",SUBSTITUTE(VLOOKUP(A471,[1]RPV!A:I,8,0),",","."))),"ver en google map" )</f>
        <v>ver en google map</v>
      </c>
    </row>
    <row r="472" spans="1:11" x14ac:dyDescent="0.2">
      <c r="A472" s="16" t="s">
        <v>195</v>
      </c>
      <c r="B472" s="16" t="s">
        <v>194</v>
      </c>
      <c r="C472" s="16" t="s">
        <v>7084</v>
      </c>
      <c r="D472" s="16" t="s">
        <v>172</v>
      </c>
      <c r="E472" s="16" t="s">
        <v>193</v>
      </c>
      <c r="F472" s="16" t="str">
        <f>VLOOKUP(A472,[1]RPV!A:J,5,0)</f>
        <v>VALLADOLID</v>
      </c>
      <c r="G472" s="16" t="s">
        <v>192</v>
      </c>
      <c r="H472" s="17" t="str">
        <f>VLOOKUP(Tabla_Consulta_desde_STAR2000[[#This Row],[CONCESIÓN]],[1]RPV!A:K,11,0)</f>
        <v>No</v>
      </c>
      <c r="I472" s="17">
        <f>IFERROR(VLOOKUP(A472,[1]RPV!A:I,9,0),"")</f>
        <v>41.600639000000001</v>
      </c>
      <c r="J472" s="17">
        <f>IFERROR(VLOOKUP(A472,[1]RPV!A:I,8,0),"")</f>
        <v>-4.7230470000000002</v>
      </c>
      <c r="K472" s="18" t="str">
        <f>HYPERLINK((CONCATENATE("http://maps.google.com?q=",SUBSTITUTE(VLOOKUP(A472,[1]RPV!A:I,9,0),",","."),",",SUBSTITUTE(VLOOKUP(A472,[1]RPV!A:I,8,0),",","."))),"ver en google map" )</f>
        <v>ver en google map</v>
      </c>
    </row>
    <row r="473" spans="1:11" x14ac:dyDescent="0.2">
      <c r="A473" s="16" t="s">
        <v>191</v>
      </c>
      <c r="B473" s="16" t="s">
        <v>190</v>
      </c>
      <c r="C473" s="16" t="s">
        <v>7085</v>
      </c>
      <c r="D473" s="16" t="s">
        <v>172</v>
      </c>
      <c r="E473" s="16" t="s">
        <v>173</v>
      </c>
      <c r="F473" s="16" t="str">
        <f>VLOOKUP(A473,[1]RPV!A:J,5,0)</f>
        <v>VALLADOLID</v>
      </c>
      <c r="G473" s="16" t="s">
        <v>185</v>
      </c>
      <c r="H473" s="17" t="str">
        <f>VLOOKUP(Tabla_Consulta_desde_STAR2000[[#This Row],[CONCESIÓN]],[1]RPV!A:K,11,0)</f>
        <v>No</v>
      </c>
      <c r="I473" s="17">
        <f>IFERROR(VLOOKUP(A473,[1]RPV!A:I,9,0),"")</f>
        <v>41.680694000000003</v>
      </c>
      <c r="J473" s="17">
        <f>IFERROR(VLOOKUP(A473,[1]RPV!A:I,8,0),"")</f>
        <v>-4.7421670000000002</v>
      </c>
      <c r="K473" s="18" t="str">
        <f>HYPERLINK((CONCATENATE("http://maps.google.com?q=",SUBSTITUTE(VLOOKUP(A473,[1]RPV!A:I,9,0),",","."),",",SUBSTITUTE(VLOOKUP(A473,[1]RPV!A:I,8,0),",","."))),"ver en google map" )</f>
        <v>ver en google map</v>
      </c>
    </row>
    <row r="474" spans="1:11" x14ac:dyDescent="0.2">
      <c r="A474" s="16" t="s">
        <v>175</v>
      </c>
      <c r="B474" s="16" t="s">
        <v>174</v>
      </c>
      <c r="C474" s="16" t="s">
        <v>7086</v>
      </c>
      <c r="D474" s="16" t="s">
        <v>172</v>
      </c>
      <c r="E474" s="16" t="s">
        <v>173</v>
      </c>
      <c r="F474" s="16" t="str">
        <f>VLOOKUP(A474,[1]RPV!A:J,5,0)</f>
        <v>VALLADOLID</v>
      </c>
      <c r="G474" s="16" t="s">
        <v>171</v>
      </c>
      <c r="H474" s="17" t="str">
        <f>VLOOKUP(Tabla_Consulta_desde_STAR2000[[#This Row],[CONCESIÓN]],[1]RPV!A:K,11,0)</f>
        <v>Si</v>
      </c>
      <c r="I474" s="17">
        <f>IFERROR(VLOOKUP(A474,[1]RPV!A:I,9,0),"")</f>
        <v>41.712617999999999</v>
      </c>
      <c r="J474" s="17">
        <f>IFERROR(VLOOKUP(A474,[1]RPV!A:I,8,0),"")</f>
        <v>-4.7013449999999999</v>
      </c>
      <c r="K474" s="18" t="str">
        <f>HYPERLINK((CONCATENATE("http://maps.google.com?q=",SUBSTITUTE(VLOOKUP(A474,[1]RPV!A:I,9,0),",","."),",",SUBSTITUTE(VLOOKUP(A474,[1]RPV!A:I,8,0),",","."))),"ver en google map" )</f>
        <v>ver en google map</v>
      </c>
    </row>
    <row r="475" spans="1:11" x14ac:dyDescent="0.2">
      <c r="A475" s="16" t="s">
        <v>189</v>
      </c>
      <c r="B475" s="16" t="s">
        <v>188</v>
      </c>
      <c r="C475" s="16" t="s">
        <v>7087</v>
      </c>
      <c r="D475" s="16" t="s">
        <v>187</v>
      </c>
      <c r="E475" s="16" t="s">
        <v>186</v>
      </c>
      <c r="F475" s="16" t="str">
        <f>VLOOKUP(A475,[1]RPV!A:J,5,0)</f>
        <v>VALLADOLID</v>
      </c>
      <c r="G475" s="16" t="s">
        <v>185</v>
      </c>
      <c r="H475" s="17" t="str">
        <f>VLOOKUP(Tabla_Consulta_desde_STAR2000[[#This Row],[CONCESIÓN]],[1]RPV!A:K,11,0)</f>
        <v>Si</v>
      </c>
      <c r="I475" s="17">
        <f>IFERROR(VLOOKUP(A475,[1]RPV!A:I,9,0),"")</f>
        <v>41.597814999999997</v>
      </c>
      <c r="J475" s="17">
        <f>IFERROR(VLOOKUP(A475,[1]RPV!A:I,8,0),"")</f>
        <v>-5.12181</v>
      </c>
      <c r="K475" s="18" t="str">
        <f>HYPERLINK((CONCATENATE("http://maps.google.com?q=",SUBSTITUTE(VLOOKUP(A475,[1]RPV!A:I,9,0),",","."),",",SUBSTITUTE(VLOOKUP(A475,[1]RPV!A:I,8,0),",","."))),"ver en google map" )</f>
        <v>ver en google map</v>
      </c>
    </row>
    <row r="476" spans="1:11" x14ac:dyDescent="0.2">
      <c r="A476" s="16" t="s">
        <v>179</v>
      </c>
      <c r="B476" s="16" t="s">
        <v>7088</v>
      </c>
      <c r="C476" s="16" t="s">
        <v>7089</v>
      </c>
      <c r="D476" s="16" t="s">
        <v>178</v>
      </c>
      <c r="E476" s="16" t="s">
        <v>177</v>
      </c>
      <c r="F476" s="16" t="str">
        <f>VLOOKUP(A476,[1]RPV!A:J,5,0)</f>
        <v>VALLADOLID</v>
      </c>
      <c r="G476" s="16" t="s">
        <v>176</v>
      </c>
      <c r="H476" s="17" t="str">
        <f>VLOOKUP(Tabla_Consulta_desde_STAR2000[[#This Row],[CONCESIÓN]],[1]RPV!A:K,11,0)</f>
        <v>No</v>
      </c>
      <c r="I476" s="17">
        <f>IFERROR(VLOOKUP(A476,[1]RPV!A:I,9,0),"")</f>
        <v>41.439399999999999</v>
      </c>
      <c r="J476" s="17">
        <f>IFERROR(VLOOKUP(A476,[1]RPV!A:I,8,0),"")</f>
        <v>-4.4538399999999996</v>
      </c>
      <c r="K476" s="18" t="str">
        <f>HYPERLINK((CONCATENATE("http://maps.google.com?q=",SUBSTITUTE(VLOOKUP(A476,[1]RPV!A:I,9,0),",","."),",",SUBSTITUTE(VLOOKUP(A476,[1]RPV!A:I,8,0),",","."))),"ver en google map" )</f>
        <v>ver en google map</v>
      </c>
    </row>
    <row r="477" spans="1:11" x14ac:dyDescent="0.2">
      <c r="A477" s="16" t="s">
        <v>184</v>
      </c>
      <c r="B477" s="16" t="s">
        <v>183</v>
      </c>
      <c r="C477" s="16" t="s">
        <v>7090</v>
      </c>
      <c r="D477" s="16" t="s">
        <v>182</v>
      </c>
      <c r="E477" s="16" t="s">
        <v>181</v>
      </c>
      <c r="F477" s="16" t="str">
        <f>VLOOKUP(A477,[1]RPV!A:J,5,0)</f>
        <v>VALLADOLID</v>
      </c>
      <c r="G477" s="16" t="s">
        <v>180</v>
      </c>
      <c r="H477" s="17" t="str">
        <f>VLOOKUP(Tabla_Consulta_desde_STAR2000[[#This Row],[CONCESIÓN]],[1]RPV!A:K,11,0)</f>
        <v>No</v>
      </c>
      <c r="I477" s="17">
        <f>IFERROR(VLOOKUP(A477,[1]RPV!A:I,9,0),"")</f>
        <v>41.386555999999999</v>
      </c>
      <c r="J477" s="17">
        <f>IFERROR(VLOOKUP(A477,[1]RPV!A:I,8,0),"")</f>
        <v>-4.6850560000000003</v>
      </c>
      <c r="K477" s="18" t="str">
        <f>HYPERLINK((CONCATENATE("http://maps.google.com?q=",SUBSTITUTE(VLOOKUP(A477,[1]RPV!A:I,9,0),",","."),",",SUBSTITUTE(VLOOKUP(A477,[1]RPV!A:I,8,0),",","."))),"ver en google map" )</f>
        <v>ver en google map</v>
      </c>
    </row>
    <row r="478" spans="1:11" x14ac:dyDescent="0.2">
      <c r="A478" s="16" t="s">
        <v>199</v>
      </c>
      <c r="B478" s="16" t="s">
        <v>198</v>
      </c>
      <c r="C478" s="16" t="s">
        <v>7091</v>
      </c>
      <c r="D478" s="16" t="s">
        <v>7092</v>
      </c>
      <c r="E478" s="16" t="s">
        <v>197</v>
      </c>
      <c r="F478" s="16" t="str">
        <f>VLOOKUP(A478,[1]RPV!A:J,5,0)</f>
        <v>VALLADOLID</v>
      </c>
      <c r="G478" s="16" t="s">
        <v>196</v>
      </c>
      <c r="H478" s="17" t="str">
        <f>VLOOKUP(Tabla_Consulta_desde_STAR2000[[#This Row],[CONCESIÓN]],[1]RPV!A:K,11,0)</f>
        <v>No</v>
      </c>
      <c r="I478" s="17">
        <f>IFERROR(VLOOKUP(A478,[1]RPV!A:I,9,0),"")</f>
        <v>41.347136999999996</v>
      </c>
      <c r="J478" s="17">
        <f>IFERROR(VLOOKUP(A478,[1]RPV!A:I,8,0),"")</f>
        <v>-5.1774069999999996</v>
      </c>
      <c r="K478" s="18" t="str">
        <f>HYPERLINK((CONCATENATE("http://maps.google.com?q=",SUBSTITUTE(VLOOKUP(A478,[1]RPV!A:I,9,0),",","."),",",SUBSTITUTE(VLOOKUP(A478,[1]RPV!A:I,8,0),",","."))),"ver en google map" )</f>
        <v>ver en google map</v>
      </c>
    </row>
    <row r="479" spans="1:11" x14ac:dyDescent="0.2">
      <c r="A479" s="16" t="s">
        <v>203</v>
      </c>
      <c r="B479" s="16" t="s">
        <v>202</v>
      </c>
      <c r="C479" s="16" t="s">
        <v>7093</v>
      </c>
      <c r="D479" s="16" t="s">
        <v>7094</v>
      </c>
      <c r="E479" s="16" t="s">
        <v>201</v>
      </c>
      <c r="F479" s="16" t="str">
        <f>VLOOKUP(A479,[1]RPV!A:J,5,0)</f>
        <v>VALLADOLID</v>
      </c>
      <c r="G479" s="16" t="s">
        <v>200</v>
      </c>
      <c r="H479" s="17" t="str">
        <f>VLOOKUP(Tabla_Consulta_desde_STAR2000[[#This Row],[CONCESIÓN]],[1]RPV!A:K,11,0)</f>
        <v>Si</v>
      </c>
      <c r="I479" s="17">
        <f>IFERROR(VLOOKUP(A479,[1]RPV!A:I,9,0),"")</f>
        <v>42.091943999999998</v>
      </c>
      <c r="J479" s="17">
        <f>IFERROR(VLOOKUP(A479,[1]RPV!A:I,8,0),"")</f>
        <v>-5.2067220000000001</v>
      </c>
      <c r="K479" s="18" t="str">
        <f>HYPERLINK((CONCATENATE("http://maps.google.com?q=",SUBSTITUTE(VLOOKUP(A479,[1]RPV!A:I,9,0),",","."),",",SUBSTITUTE(VLOOKUP(A479,[1]RPV!A:I,8,0),",","."))),"ver en google map" )</f>
        <v>ver en google map</v>
      </c>
    </row>
    <row r="480" spans="1:11" x14ac:dyDescent="0.2">
      <c r="A480" s="16" t="s">
        <v>170</v>
      </c>
      <c r="B480" s="16" t="s">
        <v>169</v>
      </c>
      <c r="C480" s="16" t="s">
        <v>7095</v>
      </c>
      <c r="D480" s="16" t="s">
        <v>168</v>
      </c>
      <c r="E480" s="16" t="s">
        <v>167</v>
      </c>
      <c r="F480" s="16" t="str">
        <f>VLOOKUP(A480,[1]RPV!A:J,5,0)</f>
        <v>VIZCAYA</v>
      </c>
      <c r="G480" s="16" t="s">
        <v>165</v>
      </c>
      <c r="H480" s="17" t="str">
        <f>VLOOKUP(Tabla_Consulta_desde_STAR2000[[#This Row],[CONCESIÓN]],[1]RPV!A:K,11,0)</f>
        <v>Si</v>
      </c>
      <c r="I480" s="17">
        <f>IFERROR(VLOOKUP(A480,[1]RPV!A:I,9,0),"")</f>
        <v>43.212361000000001</v>
      </c>
      <c r="J480" s="17">
        <f>IFERROR(VLOOKUP(A480,[1]RPV!A:I,8,0),"")</f>
        <v>-3.1266389999999999</v>
      </c>
      <c r="K480" s="18" t="str">
        <f>HYPERLINK((CONCATENATE("http://maps.google.com?q=",SUBSTITUTE(VLOOKUP(A480,[1]RPV!A:I,9,0),",","."),",",SUBSTITUTE(VLOOKUP(A480,[1]RPV!A:I,8,0),",","."))),"ver en google map" )</f>
        <v>ver en google map</v>
      </c>
    </row>
    <row r="481" spans="1:11" x14ac:dyDescent="0.2">
      <c r="A481" s="16" t="s">
        <v>7096</v>
      </c>
      <c r="B481" s="16" t="s">
        <v>7097</v>
      </c>
      <c r="C481" s="16" t="s">
        <v>7098</v>
      </c>
      <c r="D481" s="16" t="s">
        <v>7099</v>
      </c>
      <c r="E481" s="16" t="s">
        <v>7100</v>
      </c>
      <c r="F481" s="16" t="str">
        <f>VLOOKUP(A481,[1]RPV!A:J,5,0)</f>
        <v>VIZCAYA</v>
      </c>
      <c r="G481" s="16" t="s">
        <v>7101</v>
      </c>
      <c r="H481" s="17" t="str">
        <f>VLOOKUP(Tabla_Consulta_desde_STAR2000[[#This Row],[CONCESIÓN]],[1]RPV!A:K,11,0)</f>
        <v>No</v>
      </c>
      <c r="I481" s="17">
        <f>IFERROR(VLOOKUP(A481,[1]RPV!A:I,9,0),"")</f>
        <v>43.231313999999998</v>
      </c>
      <c r="J481" s="17">
        <f>IFERROR(VLOOKUP(A481,[1]RPV!A:I,8,0),"")</f>
        <v>-2.886428</v>
      </c>
      <c r="K481" s="18" t="str">
        <f>HYPERLINK((CONCATENATE("http://maps.google.com?q=",SUBSTITUTE(VLOOKUP(A481,[1]RPV!A:I,9,0),",","."),",",SUBSTITUTE(VLOOKUP(A481,[1]RPV!A:I,8,0),",","."))),"ver en google map" )</f>
        <v>ver en google map</v>
      </c>
    </row>
    <row r="482" spans="1:11" x14ac:dyDescent="0.2">
      <c r="A482" s="16" t="s">
        <v>2695</v>
      </c>
      <c r="B482" s="16" t="s">
        <v>2694</v>
      </c>
      <c r="C482" s="16" t="s">
        <v>7102</v>
      </c>
      <c r="D482" s="16" t="s">
        <v>129</v>
      </c>
      <c r="E482" s="16" t="s">
        <v>2693</v>
      </c>
      <c r="F482" s="16" t="str">
        <f>VLOOKUP(A482,[1]RPV!A:J,5,0)</f>
        <v>ZAMORA</v>
      </c>
      <c r="G482" s="16" t="s">
        <v>2692</v>
      </c>
      <c r="H482" s="17" t="str">
        <f>VLOOKUP(Tabla_Consulta_desde_STAR2000[[#This Row],[CONCESIÓN]],[1]RPV!A:K,11,0)</f>
        <v>Si</v>
      </c>
      <c r="I482" s="17">
        <f>IFERROR(VLOOKUP(A482,[1]RPV!A:I,9,0),"")</f>
        <v>41.495021999999999</v>
      </c>
      <c r="J482" s="17">
        <f>IFERROR(VLOOKUP(A482,[1]RPV!A:I,8,0),"")</f>
        <v>-5.7415779999999996</v>
      </c>
      <c r="K482" s="19" t="str">
        <f>HYPERLINK((CONCATENATE("http://maps.google.com?q=",SUBSTITUTE(VLOOKUP(A482,[1]RPV!A:I,9,0),",","."),",",SUBSTITUTE(VLOOKUP(A482,[1]RPV!A:I,8,0),",","."))),"ver en google map" )</f>
        <v>ver en google map</v>
      </c>
    </row>
    <row r="483" spans="1:11" x14ac:dyDescent="0.2">
      <c r="A483" s="16" t="s">
        <v>159</v>
      </c>
      <c r="B483" s="16" t="s">
        <v>158</v>
      </c>
      <c r="C483" s="16" t="s">
        <v>7103</v>
      </c>
      <c r="D483" s="16" t="s">
        <v>129</v>
      </c>
      <c r="E483" s="16" t="s">
        <v>157</v>
      </c>
      <c r="F483" s="16" t="str">
        <f>VLOOKUP(A483,[1]RPV!A:J,5,0)</f>
        <v>ZAMORA</v>
      </c>
      <c r="G483" s="16" t="s">
        <v>156</v>
      </c>
      <c r="H483" s="17" t="str">
        <f>VLOOKUP(Tabla_Consulta_desde_STAR2000[[#This Row],[CONCESIÓN]],[1]RPV!A:K,11,0)</f>
        <v>No</v>
      </c>
      <c r="I483" s="17">
        <f>IFERROR(VLOOKUP(A483,[1]RPV!A:I,9,0),"")</f>
        <v>41.521121000000001</v>
      </c>
      <c r="J483" s="17">
        <f>IFERROR(VLOOKUP(A483,[1]RPV!A:I,8,0),"")</f>
        <v>-5.7552779999999997</v>
      </c>
      <c r="K483" s="19" t="str">
        <f>HYPERLINK((CONCATENATE("http://maps.google.com?q=",SUBSTITUTE(VLOOKUP(A483,[1]RPV!A:I,9,0),",","."),",",SUBSTITUTE(VLOOKUP(A483,[1]RPV!A:I,8,0),",","."))),"ver en google map" )</f>
        <v>ver en google map</v>
      </c>
    </row>
    <row r="484" spans="1:11" x14ac:dyDescent="0.2">
      <c r="A484" s="16" t="s">
        <v>142</v>
      </c>
      <c r="B484" s="16" t="s">
        <v>141</v>
      </c>
      <c r="C484" s="16" t="s">
        <v>7104</v>
      </c>
      <c r="D484" s="16" t="s">
        <v>129</v>
      </c>
      <c r="E484" s="16" t="s">
        <v>140</v>
      </c>
      <c r="F484" s="16" t="str">
        <f>VLOOKUP(A484,[1]RPV!A:J,5,0)</f>
        <v>ZAMORA</v>
      </c>
      <c r="G484" s="16" t="s">
        <v>139</v>
      </c>
      <c r="H484" s="17" t="str">
        <f>VLOOKUP(Tabla_Consulta_desde_STAR2000[[#This Row],[CONCESIÓN]],[1]RPV!A:K,11,0)</f>
        <v>No</v>
      </c>
      <c r="I484" s="17">
        <f>IFERROR(VLOOKUP(A484,[1]RPV!A:I,9,0),"")</f>
        <v>41.474972000000001</v>
      </c>
      <c r="J484" s="17">
        <f>IFERROR(VLOOKUP(A484,[1]RPV!A:I,8,0),"")</f>
        <v>-5.7706109999999997</v>
      </c>
      <c r="K484" s="19" t="str">
        <f>HYPERLINK((CONCATENATE("http://maps.google.com?q=",SUBSTITUTE(VLOOKUP(A484,[1]RPV!A:I,9,0),",","."),",",SUBSTITUTE(VLOOKUP(A484,[1]RPV!A:I,8,0),",","."))),"ver en google map" )</f>
        <v>ver en google map</v>
      </c>
    </row>
    <row r="485" spans="1:11" x14ac:dyDescent="0.2">
      <c r="A485" s="16" t="s">
        <v>151</v>
      </c>
      <c r="B485" s="16" t="s">
        <v>150</v>
      </c>
      <c r="C485" s="16" t="s">
        <v>7105</v>
      </c>
      <c r="D485" s="16" t="s">
        <v>149</v>
      </c>
      <c r="E485" s="16" t="s">
        <v>148</v>
      </c>
      <c r="F485" s="16" t="str">
        <f>VLOOKUP(A485,[1]RPV!A:J,5,0)</f>
        <v>ZAMORA</v>
      </c>
      <c r="G485" s="16" t="s">
        <v>83</v>
      </c>
      <c r="H485" s="17" t="str">
        <f>VLOOKUP(Tabla_Consulta_desde_STAR2000[[#This Row],[CONCESIÓN]],[1]RPV!A:K,11,0)</f>
        <v>No</v>
      </c>
      <c r="I485" s="17">
        <f>IFERROR(VLOOKUP(A485,[1]RPV!A:I,9,0),"")</f>
        <v>41.549917000000001</v>
      </c>
      <c r="J485" s="17">
        <f>IFERROR(VLOOKUP(A485,[1]RPV!A:I,8,0),"")</f>
        <v>-5.7047499999999998</v>
      </c>
      <c r="K485" s="19" t="str">
        <f>HYPERLINK((CONCATENATE("http://maps.google.com?q=",SUBSTITUTE(VLOOKUP(A485,[1]RPV!A:I,9,0),",","."),",",SUBSTITUTE(VLOOKUP(A485,[1]RPV!A:I,8,0),",","."))),"ver en google map" )</f>
        <v>ver en google map</v>
      </c>
    </row>
    <row r="486" spans="1:11" x14ac:dyDescent="0.2">
      <c r="A486" s="16" t="s">
        <v>155</v>
      </c>
      <c r="B486" s="16" t="s">
        <v>154</v>
      </c>
      <c r="C486" s="16" t="s">
        <v>7106</v>
      </c>
      <c r="D486" s="16" t="s">
        <v>153</v>
      </c>
      <c r="E486" s="16" t="s">
        <v>152</v>
      </c>
      <c r="F486" s="16" t="str">
        <f>VLOOKUP(A486,[1]RPV!A:J,5,0)</f>
        <v>ZAMORA</v>
      </c>
      <c r="G486" s="16" t="s">
        <v>2691</v>
      </c>
      <c r="H486" s="17" t="str">
        <f>VLOOKUP(Tabla_Consulta_desde_STAR2000[[#This Row],[CONCESIÓN]],[1]RPV!A:K,11,0)</f>
        <v>No</v>
      </c>
      <c r="I486" s="17">
        <f>IFERROR(VLOOKUP(A486,[1]RPV!A:I,9,0),"")</f>
        <v>41.821010999999999</v>
      </c>
      <c r="J486" s="17">
        <f>IFERROR(VLOOKUP(A486,[1]RPV!A:I,8,0),"")</f>
        <v>-5.9504039999999998</v>
      </c>
      <c r="K486" s="19" t="str">
        <f>HYPERLINK((CONCATENATE("http://maps.google.com?q=",SUBSTITUTE(VLOOKUP(A486,[1]RPV!A:I,9,0),",","."),",",SUBSTITUTE(VLOOKUP(A486,[1]RPV!A:I,8,0),",","."))),"ver en google map" )</f>
        <v>ver en google map</v>
      </c>
    </row>
    <row r="487" spans="1:11" x14ac:dyDescent="0.2">
      <c r="A487" s="16" t="s">
        <v>164</v>
      </c>
      <c r="B487" s="16" t="s">
        <v>163</v>
      </c>
      <c r="C487" s="16" t="s">
        <v>7107</v>
      </c>
      <c r="D487" s="16" t="s">
        <v>162</v>
      </c>
      <c r="E487" s="16" t="s">
        <v>161</v>
      </c>
      <c r="F487" s="16" t="str">
        <f>VLOOKUP(A487,[1]RPV!A:J,5,0)</f>
        <v>ZAMORA</v>
      </c>
      <c r="G487" s="16" t="s">
        <v>160</v>
      </c>
      <c r="H487" s="17" t="str">
        <f>VLOOKUP(Tabla_Consulta_desde_STAR2000[[#This Row],[CONCESIÓN]],[1]RPV!A:K,11,0)</f>
        <v>No</v>
      </c>
      <c r="I487" s="17">
        <f>IFERROR(VLOOKUP(A487,[1]RPV!A:I,9,0),"")</f>
        <v>42.020583000000002</v>
      </c>
      <c r="J487" s="17">
        <f>IFERROR(VLOOKUP(A487,[1]RPV!A:I,8,0),"")</f>
        <v>-6.3169170000000001</v>
      </c>
      <c r="K487" s="19" t="str">
        <f>HYPERLINK((CONCATENATE("http://maps.google.com?q=",SUBSTITUTE(VLOOKUP(A487,[1]RPV!A:I,9,0),",","."),",",SUBSTITUTE(VLOOKUP(A487,[1]RPV!A:I,8,0),",","."))),"ver en google map" )</f>
        <v>ver en google map</v>
      </c>
    </row>
    <row r="488" spans="1:11" x14ac:dyDescent="0.2">
      <c r="A488" s="16" t="s">
        <v>2680</v>
      </c>
      <c r="B488" s="16" t="s">
        <v>2679</v>
      </c>
      <c r="C488" s="16" t="s">
        <v>7108</v>
      </c>
      <c r="D488" s="16" t="s">
        <v>2678</v>
      </c>
      <c r="E488" s="16" t="s">
        <v>2677</v>
      </c>
      <c r="F488" s="16" t="str">
        <f>VLOOKUP(A488,[1]RPV!A:J,5,0)</f>
        <v>ZAMORA</v>
      </c>
      <c r="G488" s="16" t="s">
        <v>2676</v>
      </c>
      <c r="H488" s="17" t="str">
        <f>VLOOKUP(Tabla_Consulta_desde_STAR2000[[#This Row],[CONCESIÓN]],[1]RPV!A:K,11,0)</f>
        <v>No</v>
      </c>
      <c r="I488" s="17">
        <f>IFERROR(VLOOKUP(A488,[1]RPV!A:I,9,0),"")</f>
        <v>41.741819</v>
      </c>
      <c r="J488" s="17">
        <f>IFERROR(VLOOKUP(A488,[1]RPV!A:I,8,0),"")</f>
        <v>-6.485563</v>
      </c>
      <c r="K488" s="19" t="str">
        <f>HYPERLINK((CONCATENATE("http://maps.google.com?q=",SUBSTITUTE(VLOOKUP(A488,[1]RPV!A:I,9,0),",","."),",",SUBSTITUTE(VLOOKUP(A488,[1]RPV!A:I,8,0),",","."))),"ver en google map" )</f>
        <v>ver en google map</v>
      </c>
    </row>
    <row r="489" spans="1:11" x14ac:dyDescent="0.2">
      <c r="A489" s="16" t="s">
        <v>138</v>
      </c>
      <c r="B489" s="16" t="s">
        <v>137</v>
      </c>
      <c r="C489" s="16" t="s">
        <v>7109</v>
      </c>
      <c r="D489" s="16" t="s">
        <v>136</v>
      </c>
      <c r="E489" s="16" t="s">
        <v>135</v>
      </c>
      <c r="F489" s="16" t="str">
        <f>VLOOKUP(A489,[1]RPV!A:J,5,0)</f>
        <v>ZAMORA</v>
      </c>
      <c r="G489" s="16" t="s">
        <v>134</v>
      </c>
      <c r="H489" s="17" t="str">
        <f>VLOOKUP(Tabla_Consulta_desde_STAR2000[[#This Row],[CONCESIÓN]],[1]RPV!A:K,11,0)</f>
        <v>Si</v>
      </c>
      <c r="I489" s="17">
        <f>IFERROR(VLOOKUP(A489,[1]RPV!A:I,9,0),"")</f>
        <v>41.995111000000001</v>
      </c>
      <c r="J489" s="17">
        <f>IFERROR(VLOOKUP(A489,[1]RPV!A:I,8,0),"")</f>
        <v>-5.6527969999999996</v>
      </c>
      <c r="K489" s="19" t="str">
        <f>HYPERLINK((CONCATENATE("http://maps.google.com?q=",SUBSTITUTE(VLOOKUP(A489,[1]RPV!A:I,9,0),",","."),",",SUBSTITUTE(VLOOKUP(A489,[1]RPV!A:I,8,0),",","."))),"ver en google map" )</f>
        <v>ver en google map</v>
      </c>
    </row>
    <row r="490" spans="1:11" x14ac:dyDescent="0.2">
      <c r="A490" s="16" t="s">
        <v>2667</v>
      </c>
      <c r="B490" s="16" t="s">
        <v>2666</v>
      </c>
      <c r="C490" s="16" t="s">
        <v>7110</v>
      </c>
      <c r="D490" s="16" t="s">
        <v>2665</v>
      </c>
      <c r="E490" s="16" t="s">
        <v>2664</v>
      </c>
      <c r="F490" s="16" t="str">
        <f>VLOOKUP(A490,[1]RPV!A:J,5,0)</f>
        <v>ZAMORA</v>
      </c>
      <c r="G490" s="16" t="s">
        <v>2663</v>
      </c>
      <c r="H490" s="17" t="str">
        <f>VLOOKUP(Tabla_Consulta_desde_STAR2000[[#This Row],[CONCESIÓN]],[1]RPV!A:K,11,0)</f>
        <v>No</v>
      </c>
      <c r="I490" s="17">
        <f>IFERROR(VLOOKUP(A490,[1]RPV!A:I,9,0),"")</f>
        <v>41.936774999999997</v>
      </c>
      <c r="J490" s="17">
        <f>IFERROR(VLOOKUP(A490,[1]RPV!A:I,8,0),"")</f>
        <v>-5.5451730000000001</v>
      </c>
      <c r="K490" s="19" t="str">
        <f>HYPERLINK((CONCATENATE("http://maps.google.com?q=",SUBSTITUTE(VLOOKUP(A490,[1]RPV!A:I,9,0),",","."),",",SUBSTITUTE(VLOOKUP(A490,[1]RPV!A:I,8,0),",","."))),"ver en google map" )</f>
        <v>ver en google map</v>
      </c>
    </row>
    <row r="491" spans="1:11" x14ac:dyDescent="0.2">
      <c r="A491" s="16" t="s">
        <v>147</v>
      </c>
      <c r="B491" s="16" t="s">
        <v>146</v>
      </c>
      <c r="C491" s="16" t="s">
        <v>7111</v>
      </c>
      <c r="D491" s="16" t="s">
        <v>145</v>
      </c>
      <c r="E491" s="16" t="s">
        <v>144</v>
      </c>
      <c r="F491" s="16" t="str">
        <f>VLOOKUP(A491,[1]RPV!A:J,5,0)</f>
        <v>ZAMORA</v>
      </c>
      <c r="G491" s="16" t="s">
        <v>143</v>
      </c>
      <c r="H491" s="17" t="str">
        <f>VLOOKUP(Tabla_Consulta_desde_STAR2000[[#This Row],[CONCESIÓN]],[1]RPV!A:K,11,0)</f>
        <v>No</v>
      </c>
      <c r="I491" s="17">
        <f>IFERROR(VLOOKUP(A491,[1]RPV!A:I,9,0),"")</f>
        <v>41.526833000000003</v>
      </c>
      <c r="J491" s="17">
        <f>IFERROR(VLOOKUP(A491,[1]RPV!A:I,8,0),"")</f>
        <v>-5.3985000000000003</v>
      </c>
      <c r="K491" s="19" t="str">
        <f>HYPERLINK((CONCATENATE("http://maps.google.com?q=",SUBSTITUTE(VLOOKUP(A491,[1]RPV!A:I,9,0),",","."),",",SUBSTITUTE(VLOOKUP(A491,[1]RPV!A:I,8,0),",","."))),"ver en google map" )</f>
        <v>ver en google map</v>
      </c>
    </row>
    <row r="492" spans="1:11" x14ac:dyDescent="0.2">
      <c r="A492" s="16" t="s">
        <v>133</v>
      </c>
      <c r="B492" s="16" t="s">
        <v>132</v>
      </c>
      <c r="C492" s="16" t="s">
        <v>7112</v>
      </c>
      <c r="D492" s="16" t="s">
        <v>131</v>
      </c>
      <c r="E492" s="16" t="s">
        <v>130</v>
      </c>
      <c r="F492" s="16" t="str">
        <f>VLOOKUP(A492,[1]RPV!A:J,5,0)</f>
        <v>ZAMORA</v>
      </c>
      <c r="G492" s="16" t="s">
        <v>128</v>
      </c>
      <c r="H492" s="17" t="str">
        <f>VLOOKUP(Tabla_Consulta_desde_STAR2000[[#This Row],[CONCESIÓN]],[1]RPV!A:K,11,0)</f>
        <v>Si</v>
      </c>
      <c r="I492" s="17">
        <f>IFERROR(VLOOKUP(A492,[1]RPV!A:I,9,0),"")</f>
        <v>41.532193999999997</v>
      </c>
      <c r="J492" s="17">
        <f>IFERROR(VLOOKUP(A492,[1]RPV!A:I,8,0),"")</f>
        <v>-5.2969720000000002</v>
      </c>
      <c r="K492" s="19" t="str">
        <f>HYPERLINK((CONCATENATE("http://maps.google.com?q=",SUBSTITUTE(VLOOKUP(A492,[1]RPV!A:I,9,0),",","."),",",SUBSTITUTE(VLOOKUP(A492,[1]RPV!A:I,8,0),",","."))),"ver en google map" )</f>
        <v>ver en google map</v>
      </c>
    </row>
    <row r="493" spans="1:11" x14ac:dyDescent="0.2">
      <c r="A493" s="16" t="s">
        <v>2655</v>
      </c>
      <c r="B493" s="16" t="s">
        <v>2654</v>
      </c>
      <c r="C493" s="16" t="s">
        <v>7113</v>
      </c>
      <c r="D493" s="16" t="s">
        <v>5</v>
      </c>
      <c r="E493" s="16" t="s">
        <v>2653</v>
      </c>
      <c r="F493" s="16" t="str">
        <f>VLOOKUP(A493,[1]RPV!A:J,5,0)</f>
        <v>ZARAGOZA</v>
      </c>
      <c r="G493" s="16" t="s">
        <v>2652</v>
      </c>
      <c r="H493" s="17" t="str">
        <f>VLOOKUP(Tabla_Consulta_desde_STAR2000[[#This Row],[CONCESIÓN]],[1]RPV!A:K,11,0)</f>
        <v>Si</v>
      </c>
      <c r="I493" s="17">
        <f>IFERROR(VLOOKUP(A493,[1]RPV!A:I,9,0),"")</f>
        <v>41.664385000000003</v>
      </c>
      <c r="J493" s="17">
        <f>IFERROR(VLOOKUP(A493,[1]RPV!A:I,8,0),"")</f>
        <v>-0.98266699999999996</v>
      </c>
      <c r="K493" s="19" t="str">
        <f>HYPERLINK((CONCATENATE("http://maps.google.com?q=",SUBSTITUTE(VLOOKUP(A493,[1]RPV!A:I,9,0),",","."),",",SUBSTITUTE(VLOOKUP(A493,[1]RPV!A:I,8,0),",","."))),"ver en google map" )</f>
        <v>ver en google map</v>
      </c>
    </row>
    <row r="494" spans="1:11" x14ac:dyDescent="0.2">
      <c r="A494" s="16" t="s">
        <v>118</v>
      </c>
      <c r="B494" s="16" t="s">
        <v>117</v>
      </c>
      <c r="C494" s="16" t="s">
        <v>7114</v>
      </c>
      <c r="D494" s="16" t="s">
        <v>5</v>
      </c>
      <c r="E494" s="16" t="s">
        <v>116</v>
      </c>
      <c r="F494" s="16" t="str">
        <f>VLOOKUP(A494,[1]RPV!A:J,5,0)</f>
        <v>ZARAGOZA</v>
      </c>
      <c r="G494" s="16" t="s">
        <v>115</v>
      </c>
      <c r="H494" s="17" t="str">
        <f>VLOOKUP(Tabla_Consulta_desde_STAR2000[[#This Row],[CONCESIÓN]],[1]RPV!A:K,11,0)</f>
        <v>Si</v>
      </c>
      <c r="I494" s="17">
        <f>IFERROR(VLOOKUP(A494,[1]RPV!A:I,9,0),"")</f>
        <v>41.682333</v>
      </c>
      <c r="J494" s="17">
        <f>IFERROR(VLOOKUP(A494,[1]RPV!A:I,8,0),"")</f>
        <v>-0.85336100000000004</v>
      </c>
      <c r="K494" s="19" t="str">
        <f>HYPERLINK((CONCATENATE("http://maps.google.com?q=",SUBSTITUTE(VLOOKUP(A494,[1]RPV!A:I,9,0),",","."),",",SUBSTITUTE(VLOOKUP(A494,[1]RPV!A:I,8,0),",","."))),"ver en google map" )</f>
        <v>ver en google map</v>
      </c>
    </row>
    <row r="495" spans="1:11" x14ac:dyDescent="0.2">
      <c r="A495" s="16" t="s">
        <v>2640</v>
      </c>
      <c r="B495" s="16" t="s">
        <v>2639</v>
      </c>
      <c r="C495" s="16" t="s">
        <v>7115</v>
      </c>
      <c r="D495" s="16" t="s">
        <v>5</v>
      </c>
      <c r="E495" s="16" t="s">
        <v>2638</v>
      </c>
      <c r="F495" s="16" t="str">
        <f>VLOOKUP(A495,[1]RPV!A:J,5,0)</f>
        <v>ZARAGOZA</v>
      </c>
      <c r="G495" s="16" t="s">
        <v>2637</v>
      </c>
      <c r="H495" s="17" t="str">
        <f>VLOOKUP(Tabla_Consulta_desde_STAR2000[[#This Row],[CONCESIÓN]],[1]RPV!A:K,11,0)</f>
        <v>No</v>
      </c>
      <c r="I495" s="17">
        <f>IFERROR(VLOOKUP(A495,[1]RPV!A:I,9,0),"")</f>
        <v>41.670326000000003</v>
      </c>
      <c r="J495" s="17">
        <f>IFERROR(VLOOKUP(A495,[1]RPV!A:I,8,0),"")</f>
        <v>-0.83974199999999999</v>
      </c>
      <c r="K495" s="19" t="str">
        <f>HYPERLINK((CONCATENATE("http://maps.google.com?q=",SUBSTITUTE(VLOOKUP(A495,[1]RPV!A:I,9,0),",","."),",",SUBSTITUTE(VLOOKUP(A495,[1]RPV!A:I,8,0),",","."))),"ver en google map" )</f>
        <v>ver en google map</v>
      </c>
    </row>
    <row r="496" spans="1:11" x14ac:dyDescent="0.2">
      <c r="A496" s="16" t="s">
        <v>2643</v>
      </c>
      <c r="B496" s="16" t="s">
        <v>2642</v>
      </c>
      <c r="C496" s="16" t="s">
        <v>7116</v>
      </c>
      <c r="D496" s="16" t="s">
        <v>5</v>
      </c>
      <c r="E496" s="16" t="s">
        <v>2638</v>
      </c>
      <c r="F496" s="16" t="str">
        <f>VLOOKUP(A496,[1]RPV!A:J,5,0)</f>
        <v>ZARAGOZA</v>
      </c>
      <c r="G496" s="16" t="s">
        <v>2641</v>
      </c>
      <c r="H496" s="17" t="str">
        <f>VLOOKUP(Tabla_Consulta_desde_STAR2000[[#This Row],[CONCESIÓN]],[1]RPV!A:K,11,0)</f>
        <v>No</v>
      </c>
      <c r="I496" s="17">
        <f>IFERROR(VLOOKUP(A496,[1]RPV!A:I,9,0),"")</f>
        <v>41.658901999999998</v>
      </c>
      <c r="J496" s="17">
        <f>IFERROR(VLOOKUP(A496,[1]RPV!A:I,8,0),"")</f>
        <v>-0.80750299999999997</v>
      </c>
      <c r="K496" s="19" t="str">
        <f>HYPERLINK((CONCATENATE("http://maps.google.com?q=",SUBSTITUTE(VLOOKUP(A496,[1]RPV!A:I,9,0),",","."),",",SUBSTITUTE(VLOOKUP(A496,[1]RPV!A:I,8,0),",","."))),"ver en google map" )</f>
        <v>ver en google map</v>
      </c>
    </row>
    <row r="497" spans="1:11" x14ac:dyDescent="0.2">
      <c r="A497" s="16" t="s">
        <v>2636</v>
      </c>
      <c r="B497" s="16" t="s">
        <v>2635</v>
      </c>
      <c r="C497" s="16" t="s">
        <v>7117</v>
      </c>
      <c r="D497" s="16" t="s">
        <v>5</v>
      </c>
      <c r="E497" s="16" t="s">
        <v>2634</v>
      </c>
      <c r="F497" s="16" t="str">
        <f>VLOOKUP(A497,[1]RPV!A:J,5,0)</f>
        <v>ZARAGOZA</v>
      </c>
      <c r="G497" s="16" t="s">
        <v>7118</v>
      </c>
      <c r="H497" s="17" t="str">
        <f>VLOOKUP(Tabla_Consulta_desde_STAR2000[[#This Row],[CONCESIÓN]],[1]RPV!A:K,11,0)</f>
        <v>No</v>
      </c>
      <c r="I497" s="17">
        <f>IFERROR(VLOOKUP(A497,[1]RPV!A:I,9,0),"")</f>
        <v>41.699111000000002</v>
      </c>
      <c r="J497" s="17">
        <f>IFERROR(VLOOKUP(A497,[1]RPV!A:I,8,0),"")</f>
        <v>-0.86752799999999997</v>
      </c>
      <c r="K497" s="19" t="str">
        <f>HYPERLINK((CONCATENATE("http://maps.google.com?q=",SUBSTITUTE(VLOOKUP(A497,[1]RPV!A:I,9,0),",","."),",",SUBSTITUTE(VLOOKUP(A497,[1]RPV!A:I,8,0),",","."))),"ver en google map" )</f>
        <v>ver en google map</v>
      </c>
    </row>
    <row r="498" spans="1:11" x14ac:dyDescent="0.2">
      <c r="A498" s="16" t="s">
        <v>92</v>
      </c>
      <c r="B498" s="16" t="s">
        <v>91</v>
      </c>
      <c r="C498" s="16" t="s">
        <v>7119</v>
      </c>
      <c r="D498" s="16" t="s">
        <v>90</v>
      </c>
      <c r="E498" s="16" t="s">
        <v>89</v>
      </c>
      <c r="F498" s="16" t="str">
        <f>VLOOKUP(A498,[1]RPV!A:J,5,0)</f>
        <v>ZARAGOZA</v>
      </c>
      <c r="G498" s="16" t="s">
        <v>88</v>
      </c>
      <c r="H498" s="17" t="str">
        <f>VLOOKUP(Tabla_Consulta_desde_STAR2000[[#This Row],[CONCESIÓN]],[1]RPV!A:K,11,0)</f>
        <v>No</v>
      </c>
      <c r="I498" s="17">
        <f>IFERROR(VLOOKUP(A498,[1]RPV!A:I,9,0),"")</f>
        <v>41.483055999999998</v>
      </c>
      <c r="J498" s="17">
        <f>IFERROR(VLOOKUP(A498,[1]RPV!A:I,8,0),"")</f>
        <v>-1.3793610000000001</v>
      </c>
      <c r="K498" s="19" t="str">
        <f>HYPERLINK((CONCATENATE("http://maps.google.com?q=",SUBSTITUTE(VLOOKUP(A498,[1]RPV!A:I,9,0),",","."),",",SUBSTITUTE(VLOOKUP(A498,[1]RPV!A:I,8,0),",","."))),"ver en google map" )</f>
        <v>ver en google map</v>
      </c>
    </row>
    <row r="499" spans="1:11" x14ac:dyDescent="0.2">
      <c r="A499" s="16" t="s">
        <v>114</v>
      </c>
      <c r="B499" s="16" t="s">
        <v>113</v>
      </c>
      <c r="C499" s="16" t="s">
        <v>7120</v>
      </c>
      <c r="D499" s="16" t="s">
        <v>7121</v>
      </c>
      <c r="E499" s="16" t="s">
        <v>112</v>
      </c>
      <c r="F499" s="16" t="str">
        <f>VLOOKUP(A499,[1]RPV!A:J,5,0)</f>
        <v>ZARAGOZA</v>
      </c>
      <c r="G499" s="16" t="s">
        <v>111</v>
      </c>
      <c r="H499" s="17" t="str">
        <f>VLOOKUP(Tabla_Consulta_desde_STAR2000[[#This Row],[CONCESIÓN]],[1]RPV!A:K,11,0)</f>
        <v>Si</v>
      </c>
      <c r="I499" s="17">
        <f>IFERROR(VLOOKUP(A499,[1]RPV!A:I,9,0),"")</f>
        <v>41.750937</v>
      </c>
      <c r="J499" s="17">
        <f>IFERROR(VLOOKUP(A499,[1]RPV!A:I,8,0),"")</f>
        <v>-0.80120999999999998</v>
      </c>
      <c r="K499" s="19" t="str">
        <f>HYPERLINK((CONCATENATE("http://maps.google.com?q=",SUBSTITUTE(VLOOKUP(A499,[1]RPV!A:I,9,0),",","."),",",SUBSTITUTE(VLOOKUP(A499,[1]RPV!A:I,8,0),",","."))),"ver en google map" )</f>
        <v>ver en google map</v>
      </c>
    </row>
    <row r="500" spans="1:11" x14ac:dyDescent="0.2">
      <c r="A500" s="16" t="s">
        <v>2618</v>
      </c>
      <c r="B500" s="16" t="s">
        <v>2617</v>
      </c>
      <c r="C500" s="16" t="s">
        <v>7122</v>
      </c>
      <c r="D500" s="16" t="s">
        <v>2616</v>
      </c>
      <c r="E500" s="16" t="s">
        <v>2615</v>
      </c>
      <c r="F500" s="16" t="str">
        <f>VLOOKUP(A500,[1]RPV!A:J,5,0)</f>
        <v>ZARAGOZA</v>
      </c>
      <c r="G500" s="16" t="s">
        <v>2614</v>
      </c>
      <c r="H500" s="17" t="str">
        <f>VLOOKUP(Tabla_Consulta_desde_STAR2000[[#This Row],[CONCESIÓN]],[1]RPV!A:K,11,0)</f>
        <v>No</v>
      </c>
      <c r="I500" s="17">
        <f>IFERROR(VLOOKUP(A500,[1]RPV!A:I,9,0),"")</f>
        <v>41.605837000000001</v>
      </c>
      <c r="J500" s="17">
        <f>IFERROR(VLOOKUP(A500,[1]RPV!A:I,8,0),"")</f>
        <v>-1.0774140000000001</v>
      </c>
      <c r="K500" s="19" t="str">
        <f>HYPERLINK((CONCATENATE("http://maps.google.com?q=",SUBSTITUTE(VLOOKUP(A500,[1]RPV!A:I,9,0),",","."),",",SUBSTITUTE(VLOOKUP(A500,[1]RPV!A:I,8,0),",","."))),"ver en google map" )</f>
        <v>ver en google map</v>
      </c>
    </row>
    <row r="501" spans="1:11" x14ac:dyDescent="0.2">
      <c r="A501" s="16" t="s">
        <v>102</v>
      </c>
      <c r="B501" s="16" t="s">
        <v>101</v>
      </c>
      <c r="C501" s="16" t="s">
        <v>7123</v>
      </c>
      <c r="D501" s="16" t="s">
        <v>100</v>
      </c>
      <c r="E501" s="16" t="s">
        <v>99</v>
      </c>
      <c r="F501" s="16" t="str">
        <f>VLOOKUP(A501,[1]RPV!A:J,5,0)</f>
        <v>ZARAGOZA</v>
      </c>
      <c r="G501" s="16" t="s">
        <v>98</v>
      </c>
      <c r="H501" s="17" t="str">
        <f>VLOOKUP(Tabla_Consulta_desde_STAR2000[[#This Row],[CONCESIÓN]],[1]RPV!A:K,11,0)</f>
        <v>Si</v>
      </c>
      <c r="I501" s="17">
        <f>IFERROR(VLOOKUP(A501,[1]RPV!A:I,9,0),"")</f>
        <v>41.311641999999999</v>
      </c>
      <c r="J501" s="17">
        <f>IFERROR(VLOOKUP(A501,[1]RPV!A:I,8,0),"")</f>
        <v>-2.0027379999999999</v>
      </c>
      <c r="K501" s="19" t="str">
        <f>HYPERLINK((CONCATENATE("http://maps.google.com?q=",SUBSTITUTE(VLOOKUP(A501,[1]RPV!A:I,9,0),",","."),",",SUBSTITUTE(VLOOKUP(A501,[1]RPV!A:I,8,0),",","."))),"ver en google map" )</f>
        <v>ver en google map</v>
      </c>
    </row>
    <row r="502" spans="1:11" x14ac:dyDescent="0.2">
      <c r="A502" s="16" t="s">
        <v>105</v>
      </c>
      <c r="B502" s="16" t="s">
        <v>104</v>
      </c>
      <c r="C502" s="16" t="s">
        <v>7124</v>
      </c>
      <c r="D502" s="16" t="s">
        <v>100</v>
      </c>
      <c r="E502" s="16" t="s">
        <v>99</v>
      </c>
      <c r="F502" s="16" t="str">
        <f>VLOOKUP(A502,[1]RPV!A:J,5,0)</f>
        <v>ZARAGOZA</v>
      </c>
      <c r="G502" s="16" t="s">
        <v>103</v>
      </c>
      <c r="H502" s="17" t="str">
        <f>VLOOKUP(Tabla_Consulta_desde_STAR2000[[#This Row],[CONCESIÓN]],[1]RPV!A:K,11,0)</f>
        <v>Si</v>
      </c>
      <c r="I502" s="17">
        <f>IFERROR(VLOOKUP(A502,[1]RPV!A:I,9,0),"")</f>
        <v>41.312610999999997</v>
      </c>
      <c r="J502" s="17">
        <f>IFERROR(VLOOKUP(A502,[1]RPV!A:I,8,0),"")</f>
        <v>-2.0013329999999998</v>
      </c>
      <c r="K502" s="19" t="str">
        <f>HYPERLINK((CONCATENATE("http://maps.google.com?q=",SUBSTITUTE(VLOOKUP(A502,[1]RPV!A:I,9,0),",","."),",",SUBSTITUTE(VLOOKUP(A502,[1]RPV!A:I,8,0),",","."))),"ver en google map" )</f>
        <v>ver en google map</v>
      </c>
    </row>
    <row r="503" spans="1:11" x14ac:dyDescent="0.2">
      <c r="A503" s="16" t="s">
        <v>97</v>
      </c>
      <c r="B503" s="16" t="s">
        <v>96</v>
      </c>
      <c r="C503" s="16" t="s">
        <v>7125</v>
      </c>
      <c r="D503" s="16" t="s">
        <v>95</v>
      </c>
      <c r="E503" s="16" t="s">
        <v>94</v>
      </c>
      <c r="F503" s="16" t="str">
        <f>VLOOKUP(A503,[1]RPV!A:J,5,0)</f>
        <v>ZARAGOZA</v>
      </c>
      <c r="G503" s="16" t="s">
        <v>88</v>
      </c>
      <c r="H503" s="17" t="str">
        <f>VLOOKUP(Tabla_Consulta_desde_STAR2000[[#This Row],[CONCESIÓN]],[1]RPV!A:K,11,0)</f>
        <v>No</v>
      </c>
      <c r="I503" s="17">
        <f>IFERROR(VLOOKUP(A503,[1]RPV!A:I,9,0),"")</f>
        <v>41.355499999999999</v>
      </c>
      <c r="J503" s="17">
        <f>IFERROR(VLOOKUP(A503,[1]RPV!A:I,8,0),"")</f>
        <v>-1.62025</v>
      </c>
      <c r="K503" s="19" t="str">
        <f>HYPERLINK((CONCATENATE("http://maps.google.com?q=",SUBSTITUTE(VLOOKUP(A503,[1]RPV!A:I,9,0),",","."),",",SUBSTITUTE(VLOOKUP(A503,[1]RPV!A:I,8,0),",","."))),"ver en google map" )</f>
        <v>ver en google map</v>
      </c>
    </row>
    <row r="504" spans="1:11" x14ac:dyDescent="0.2">
      <c r="A504" s="16" t="s">
        <v>127</v>
      </c>
      <c r="B504" s="16" t="s">
        <v>126</v>
      </c>
      <c r="C504" s="16" t="s">
        <v>7126</v>
      </c>
      <c r="D504" s="16" t="s">
        <v>125</v>
      </c>
      <c r="E504" s="16" t="s">
        <v>124</v>
      </c>
      <c r="F504" s="16" t="str">
        <f>VLOOKUP(A504,[1]RPV!A:J,5,0)</f>
        <v>ZARAGOZA</v>
      </c>
      <c r="G504" s="16" t="s">
        <v>123</v>
      </c>
      <c r="H504" s="17" t="str">
        <f>VLOOKUP(Tabla_Consulta_desde_STAR2000[[#This Row],[CONCESIÓN]],[1]RPV!A:K,11,0)</f>
        <v>No</v>
      </c>
      <c r="I504" s="17">
        <f>IFERROR(VLOOKUP(A504,[1]RPV!A:I,9,0),"")</f>
        <v>41.595227000000001</v>
      </c>
      <c r="J504" s="17">
        <f>IFERROR(VLOOKUP(A504,[1]RPV!A:I,8,0),"")</f>
        <v>-0.94136500000000001</v>
      </c>
      <c r="K504" s="19" t="str">
        <f>HYPERLINK((CONCATENATE("http://maps.google.com?q=",SUBSTITUTE(VLOOKUP(A504,[1]RPV!A:I,9,0),",","."),",",SUBSTITUTE(VLOOKUP(A504,[1]RPV!A:I,8,0),",","."))),"ver en google map" )</f>
        <v>ver en google map</v>
      </c>
    </row>
    <row r="505" spans="1:11" x14ac:dyDescent="0.2">
      <c r="A505" s="16" t="s">
        <v>87</v>
      </c>
      <c r="B505" s="16" t="s">
        <v>86</v>
      </c>
      <c r="C505" s="16" t="s">
        <v>7127</v>
      </c>
      <c r="D505" s="16" t="s">
        <v>85</v>
      </c>
      <c r="E505" s="16" t="s">
        <v>84</v>
      </c>
      <c r="F505" s="16" t="str">
        <f>VLOOKUP(A505,[1]RPV!A:J,5,0)</f>
        <v>ZARAGOZA</v>
      </c>
      <c r="G505" s="16" t="s">
        <v>83</v>
      </c>
      <c r="H505" s="17" t="str">
        <f>VLOOKUP(Tabla_Consulta_desde_STAR2000[[#This Row],[CONCESIÓN]],[1]RPV!A:K,11,0)</f>
        <v>Si</v>
      </c>
      <c r="I505" s="17">
        <f>IFERROR(VLOOKUP(A505,[1]RPV!A:I,9,0),"")</f>
        <v>41.893971999999998</v>
      </c>
      <c r="J505" s="17">
        <f>IFERROR(VLOOKUP(A505,[1]RPV!A:I,8,0),"")</f>
        <v>-1.7212780000000001</v>
      </c>
      <c r="K505" s="19" t="str">
        <f>HYPERLINK((CONCATENATE("http://maps.google.com?q=",SUBSTITUTE(VLOOKUP(A505,[1]RPV!A:I,9,0),",","."),",",SUBSTITUTE(VLOOKUP(A505,[1]RPV!A:I,8,0),",","."))),"ver en google map" )</f>
        <v>ver en google map</v>
      </c>
    </row>
    <row r="506" spans="1:11" x14ac:dyDescent="0.2">
      <c r="A506" s="16" t="s">
        <v>110</v>
      </c>
      <c r="B506" s="16" t="s">
        <v>109</v>
      </c>
      <c r="C506" s="16" t="s">
        <v>7128</v>
      </c>
      <c r="D506" s="16" t="s">
        <v>108</v>
      </c>
      <c r="E506" s="16" t="s">
        <v>107</v>
      </c>
      <c r="F506" s="16" t="str">
        <f>VLOOKUP(A506,[1]RPV!A:J,5,0)</f>
        <v>ZARAGOZA</v>
      </c>
      <c r="G506" s="16" t="s">
        <v>106</v>
      </c>
      <c r="H506" s="17" t="str">
        <f>VLOOKUP(Tabla_Consulta_desde_STAR2000[[#This Row],[CONCESIÓN]],[1]RPV!A:K,11,0)</f>
        <v>No</v>
      </c>
      <c r="I506" s="17">
        <f>IFERROR(VLOOKUP(A506,[1]RPV!A:I,9,0),"")</f>
        <v>41.772806000000003</v>
      </c>
      <c r="J506" s="17">
        <f>IFERROR(VLOOKUP(A506,[1]RPV!A:I,8,0),"")</f>
        <v>-1.2168890000000001</v>
      </c>
      <c r="K506" s="19" t="str">
        <f>HYPERLINK((CONCATENATE("http://maps.google.com?q=",SUBSTITUTE(VLOOKUP(A506,[1]RPV!A:I,9,0),",","."),",",SUBSTITUTE(VLOOKUP(A506,[1]RPV!A:I,8,0),",","."))),"ver en google map" )</f>
        <v>ver en google map</v>
      </c>
    </row>
    <row r="507" spans="1:11" x14ac:dyDescent="0.2">
      <c r="A507" s="16" t="s">
        <v>78</v>
      </c>
      <c r="B507" s="16" t="s">
        <v>79</v>
      </c>
      <c r="C507" s="16" t="s">
        <v>7129</v>
      </c>
      <c r="D507" s="16" t="s">
        <v>4</v>
      </c>
      <c r="E507" s="16" t="s">
        <v>80</v>
      </c>
      <c r="F507" s="16" t="str">
        <f>VLOOKUP(A507,[1]RPV!A:J,5,0)</f>
        <v>ZARAGOZA</v>
      </c>
      <c r="G507" s="16" t="s">
        <v>93</v>
      </c>
      <c r="H507" s="17" t="str">
        <f>VLOOKUP(Tabla_Consulta_desde_STAR2000[[#This Row],[CONCESIÓN]],[1]RPV!A:K,11,0)</f>
        <v>No</v>
      </c>
      <c r="I507" s="17">
        <f>IFERROR(VLOOKUP(A507,[1]RPV!A:I,9,0),"")</f>
        <v>41.495666999999997</v>
      </c>
      <c r="J507" s="17">
        <f>IFERROR(VLOOKUP(A507,[1]RPV!A:I,8,0),"")</f>
        <v>-0.25888899999999998</v>
      </c>
      <c r="K507" s="19" t="str">
        <f>HYPERLINK((CONCATENATE("http://maps.google.com?q=",SUBSTITUTE(VLOOKUP(A507,[1]RPV!A:I,9,0),",","."),",",SUBSTITUTE(VLOOKUP(A507,[1]RPV!A:I,8,0),",","."))),"ver en google map" )</f>
        <v>ver en google map</v>
      </c>
    </row>
    <row r="508" spans="1:11" x14ac:dyDescent="0.2">
      <c r="A508" s="16" t="s">
        <v>122</v>
      </c>
      <c r="B508" s="16" t="s">
        <v>121</v>
      </c>
      <c r="C508" s="16" t="s">
        <v>7130</v>
      </c>
      <c r="D508" s="16" t="s">
        <v>120</v>
      </c>
      <c r="E508" s="16" t="s">
        <v>119</v>
      </c>
      <c r="F508" s="16" t="str">
        <f>VLOOKUP(A508,[1]RPV!A:J,5,0)</f>
        <v>ZARAGOZA</v>
      </c>
      <c r="G508" s="16" t="s">
        <v>83</v>
      </c>
      <c r="H508" s="17" t="str">
        <f>VLOOKUP(Tabla_Consulta_desde_STAR2000[[#This Row],[CONCESIÓN]],[1]RPV!A:K,11,0)</f>
        <v>Si</v>
      </c>
      <c r="I508" s="17">
        <f>IFERROR(VLOOKUP(A508,[1]RPV!A:I,9,0),"")</f>
        <v>41.778051099999999</v>
      </c>
      <c r="J508" s="17">
        <f>IFERROR(VLOOKUP(A508,[1]RPV!A:I,8,0),"")</f>
        <v>-0.82964694000000005</v>
      </c>
      <c r="K508" s="19" t="str">
        <f>HYPERLINK((CONCATENATE("http://maps.google.com?q=",SUBSTITUTE(VLOOKUP(A508,[1]RPV!A:I,9,0),",","."),",",SUBSTITUTE(VLOOKUP(A508,[1]RPV!A:I,8,0),",","."))),"ver en google map" )</f>
        <v>ver en google map</v>
      </c>
    </row>
  </sheetData>
  <mergeCells count="2">
    <mergeCell ref="A2:D2"/>
    <mergeCell ref="E2:K3"/>
  </mergeCells>
  <pageMargins left="0.78740157480314965" right="0.78740157480314965" top="0.78740157480314965" bottom="0.78740157480314965" header="0.78740157480314965" footer="0.78740157480314965"/>
  <pageSetup paperSize="9" orientation="landscape" horizontalDpi="0" verticalDpi="0"/>
  <headerFooter alignWithMargins="0">
    <oddFooter>&amp;L&amp;C&amp;R</oddFooter>
  </headerFooter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D2C0-23F2-452D-A6D8-9CB562DE3A7D}">
  <dimension ref="A10:O1678"/>
  <sheetViews>
    <sheetView workbookViewId="0">
      <selection activeCell="G26" sqref="G26"/>
    </sheetView>
  </sheetViews>
  <sheetFormatPr baseColWidth="10" defaultColWidth="11.25" defaultRowHeight="12.75" x14ac:dyDescent="0.2"/>
  <cols>
    <col min="1" max="1" width="9.25" style="9" bestFit="1" customWidth="1"/>
    <col min="2" max="2" width="11.25" style="9"/>
    <col min="3" max="3" width="35.625" style="9" customWidth="1"/>
    <col min="4" max="5" width="11.25" style="9"/>
    <col min="6" max="6" width="4.75" style="9" bestFit="1" customWidth="1"/>
    <col min="7" max="7" width="10.125" style="9" bestFit="1" customWidth="1"/>
    <col min="8" max="8" width="7.875" style="9" bestFit="1" customWidth="1"/>
    <col min="9" max="9" width="10.125" style="9" bestFit="1" customWidth="1"/>
    <col min="10" max="16384" width="11.25" style="9"/>
  </cols>
  <sheetData>
    <row r="10" spans="1:15" ht="30" x14ac:dyDescent="0.2">
      <c r="A10" s="23" t="s">
        <v>6383</v>
      </c>
      <c r="B10" s="23" t="s">
        <v>6384</v>
      </c>
      <c r="C10" s="23" t="s">
        <v>6385</v>
      </c>
      <c r="D10" s="23" t="s">
        <v>6386</v>
      </c>
      <c r="E10" s="23" t="s">
        <v>1614</v>
      </c>
      <c r="F10" s="23" t="s">
        <v>2</v>
      </c>
      <c r="G10" s="23" t="s">
        <v>6387</v>
      </c>
      <c r="H10" s="25" t="s">
        <v>7140</v>
      </c>
      <c r="I10" s="25" t="s">
        <v>7141</v>
      </c>
      <c r="J10" s="25" t="s">
        <v>7142</v>
      </c>
      <c r="K10" s="25" t="s">
        <v>7143</v>
      </c>
      <c r="L10" s="26" t="s">
        <v>6388</v>
      </c>
      <c r="M10" s="26" t="s">
        <v>6389</v>
      </c>
      <c r="N10" s="26" t="s">
        <v>6390</v>
      </c>
      <c r="O10" s="24" t="s">
        <v>6391</v>
      </c>
    </row>
    <row r="11" spans="1:15" x14ac:dyDescent="0.2">
      <c r="A11" s="22" t="s">
        <v>5295</v>
      </c>
      <c r="B11" s="22" t="s">
        <v>6334</v>
      </c>
      <c r="C11" s="22" t="s">
        <v>7144</v>
      </c>
      <c r="D11" s="22" t="s">
        <v>1611</v>
      </c>
      <c r="E11" s="22" t="s">
        <v>6333</v>
      </c>
      <c r="F11" s="22" t="s">
        <v>1590</v>
      </c>
      <c r="G11" s="22" t="s">
        <v>6332</v>
      </c>
      <c r="H11" s="27" t="s">
        <v>7145</v>
      </c>
      <c r="I11" s="27" t="s">
        <v>7146</v>
      </c>
      <c r="J11" s="27" t="s">
        <v>7145</v>
      </c>
      <c r="K11" s="27" t="s">
        <v>7145</v>
      </c>
      <c r="L11" s="27" t="s">
        <v>7145</v>
      </c>
      <c r="M11" s="27">
        <v>42.836823000000003</v>
      </c>
      <c r="N11" s="27">
        <v>-2.658277</v>
      </c>
      <c r="O11" s="18" t="s">
        <v>7147</v>
      </c>
    </row>
    <row r="12" spans="1:15" x14ac:dyDescent="0.2">
      <c r="A12" s="22" t="s">
        <v>6331</v>
      </c>
      <c r="B12" s="22" t="s">
        <v>6330</v>
      </c>
      <c r="C12" s="22" t="s">
        <v>7148</v>
      </c>
      <c r="D12" s="22" t="s">
        <v>1611</v>
      </c>
      <c r="E12" s="22" t="s">
        <v>1610</v>
      </c>
      <c r="F12" s="22" t="s">
        <v>1590</v>
      </c>
      <c r="G12" s="22" t="s">
        <v>6329</v>
      </c>
      <c r="H12" s="27" t="s">
        <v>7145</v>
      </c>
      <c r="I12" s="27" t="s">
        <v>7145</v>
      </c>
      <c r="J12" s="27" t="s">
        <v>7145</v>
      </c>
      <c r="K12" s="27" t="s">
        <v>7145</v>
      </c>
      <c r="L12" s="27" t="s">
        <v>7145</v>
      </c>
      <c r="M12" s="27">
        <v>42.849037000000003</v>
      </c>
      <c r="N12" s="27">
        <v>-2.6937540000000002</v>
      </c>
      <c r="O12" s="18" t="s">
        <v>7147</v>
      </c>
    </row>
    <row r="13" spans="1:15" x14ac:dyDescent="0.2">
      <c r="A13" s="22" t="s">
        <v>1613</v>
      </c>
      <c r="B13" s="22" t="s">
        <v>1612</v>
      </c>
      <c r="C13" s="22" t="s">
        <v>6392</v>
      </c>
      <c r="D13" s="22" t="s">
        <v>1611</v>
      </c>
      <c r="E13" s="22" t="s">
        <v>1610</v>
      </c>
      <c r="F13" s="22" t="s">
        <v>1590</v>
      </c>
      <c r="G13" s="22" t="s">
        <v>993</v>
      </c>
      <c r="H13" s="27" t="s">
        <v>7146</v>
      </c>
      <c r="I13" s="27" t="s">
        <v>7146</v>
      </c>
      <c r="J13" s="27" t="s">
        <v>7145</v>
      </c>
      <c r="K13" s="27" t="s">
        <v>7145</v>
      </c>
      <c r="L13" s="27" t="s">
        <v>7145</v>
      </c>
      <c r="M13" s="27">
        <v>42.852403000000002</v>
      </c>
      <c r="N13" s="27">
        <v>-2.7099679999999999</v>
      </c>
      <c r="O13" s="18" t="s">
        <v>7147</v>
      </c>
    </row>
    <row r="14" spans="1:15" x14ac:dyDescent="0.2">
      <c r="A14" s="22" t="s">
        <v>6328</v>
      </c>
      <c r="B14" s="22" t="s">
        <v>6327</v>
      </c>
      <c r="C14" s="22" t="s">
        <v>7149</v>
      </c>
      <c r="D14" s="22" t="s">
        <v>1611</v>
      </c>
      <c r="E14" s="22" t="s">
        <v>6326</v>
      </c>
      <c r="F14" s="22" t="s">
        <v>1590</v>
      </c>
      <c r="G14" s="22" t="s">
        <v>6325</v>
      </c>
      <c r="H14" s="27" t="s">
        <v>7145</v>
      </c>
      <c r="I14" s="27" t="s">
        <v>7146</v>
      </c>
      <c r="J14" s="27" t="s">
        <v>7145</v>
      </c>
      <c r="K14" s="27" t="s">
        <v>7145</v>
      </c>
      <c r="L14" s="27" t="s">
        <v>7145</v>
      </c>
      <c r="M14" s="27">
        <v>42.854999999999997</v>
      </c>
      <c r="N14" s="27">
        <v>-2.6729440000000002</v>
      </c>
      <c r="O14" s="18" t="s">
        <v>7147</v>
      </c>
    </row>
    <row r="15" spans="1:15" x14ac:dyDescent="0.2">
      <c r="A15" s="22" t="s">
        <v>1595</v>
      </c>
      <c r="B15" s="22" t="s">
        <v>1594</v>
      </c>
      <c r="C15" s="22" t="s">
        <v>6393</v>
      </c>
      <c r="D15" s="22" t="s">
        <v>1593</v>
      </c>
      <c r="E15" s="22" t="s">
        <v>1592</v>
      </c>
      <c r="F15" s="22" t="s">
        <v>1590</v>
      </c>
      <c r="G15" s="22" t="s">
        <v>1591</v>
      </c>
      <c r="H15" s="27" t="s">
        <v>7146</v>
      </c>
      <c r="I15" s="27" t="s">
        <v>7146</v>
      </c>
      <c r="J15" s="27" t="s">
        <v>7145</v>
      </c>
      <c r="K15" s="27" t="s">
        <v>7145</v>
      </c>
      <c r="L15" s="27" t="s">
        <v>7145</v>
      </c>
      <c r="M15" s="27">
        <v>42.961599</v>
      </c>
      <c r="N15" s="27">
        <v>-2.827998</v>
      </c>
      <c r="O15" s="18" t="s">
        <v>7147</v>
      </c>
    </row>
    <row r="16" spans="1:15" x14ac:dyDescent="0.2">
      <c r="A16" s="22" t="s">
        <v>1604</v>
      </c>
      <c r="B16" s="22" t="s">
        <v>1603</v>
      </c>
      <c r="C16" s="22" t="s">
        <v>6394</v>
      </c>
      <c r="D16" s="22" t="s">
        <v>1602</v>
      </c>
      <c r="E16" s="22" t="s">
        <v>1601</v>
      </c>
      <c r="F16" s="22" t="s">
        <v>1590</v>
      </c>
      <c r="G16" s="22" t="s">
        <v>1600</v>
      </c>
      <c r="H16" s="27" t="s">
        <v>7146</v>
      </c>
      <c r="I16" s="27" t="s">
        <v>7146</v>
      </c>
      <c r="J16" s="27" t="s">
        <v>7145</v>
      </c>
      <c r="K16" s="27" t="s">
        <v>7145</v>
      </c>
      <c r="L16" s="27" t="s">
        <v>7145</v>
      </c>
      <c r="M16" s="27">
        <v>42.818944000000002</v>
      </c>
      <c r="N16" s="27">
        <v>-2.7786940000000002</v>
      </c>
      <c r="O16" s="18" t="s">
        <v>7147</v>
      </c>
    </row>
    <row r="17" spans="1:15" x14ac:dyDescent="0.2">
      <c r="A17" s="22" t="s">
        <v>1599</v>
      </c>
      <c r="B17" s="22" t="s">
        <v>1598</v>
      </c>
      <c r="C17" s="22" t="s">
        <v>6395</v>
      </c>
      <c r="D17" s="22" t="s">
        <v>6396</v>
      </c>
      <c r="E17" s="22" t="s">
        <v>1597</v>
      </c>
      <c r="F17" s="22" t="s">
        <v>1590</v>
      </c>
      <c r="G17" s="22" t="s">
        <v>1596</v>
      </c>
      <c r="H17" s="27" t="s">
        <v>7146</v>
      </c>
      <c r="I17" s="27" t="s">
        <v>7146</v>
      </c>
      <c r="J17" s="27" t="s">
        <v>7145</v>
      </c>
      <c r="K17" s="27" t="s">
        <v>7145</v>
      </c>
      <c r="L17" s="27" t="s">
        <v>7146</v>
      </c>
      <c r="M17" s="27">
        <v>42.863582999999998</v>
      </c>
      <c r="N17" s="27">
        <v>-2.3240829999999999</v>
      </c>
      <c r="O17" s="18" t="s">
        <v>7147</v>
      </c>
    </row>
    <row r="18" spans="1:15" x14ac:dyDescent="0.2">
      <c r="A18" s="22" t="s">
        <v>6324</v>
      </c>
      <c r="B18" s="22" t="s">
        <v>6323</v>
      </c>
      <c r="C18" s="22" t="s">
        <v>7150</v>
      </c>
      <c r="D18" s="22" t="s">
        <v>6322</v>
      </c>
      <c r="E18" s="22" t="s">
        <v>6321</v>
      </c>
      <c r="F18" s="22" t="s">
        <v>1590</v>
      </c>
      <c r="G18" s="22" t="s">
        <v>6320</v>
      </c>
      <c r="H18" s="27" t="s">
        <v>7145</v>
      </c>
      <c r="I18" s="27" t="s">
        <v>7146</v>
      </c>
      <c r="J18" s="27" t="s">
        <v>7145</v>
      </c>
      <c r="K18" s="27" t="s">
        <v>7145</v>
      </c>
      <c r="L18" s="27" t="s">
        <v>7146</v>
      </c>
      <c r="M18" s="27">
        <v>42.811250000000001</v>
      </c>
      <c r="N18" s="27">
        <v>-2.9019439999999999</v>
      </c>
      <c r="O18" s="18" t="s">
        <v>7147</v>
      </c>
    </row>
    <row r="19" spans="1:15" x14ac:dyDescent="0.2">
      <c r="A19" s="22" t="s">
        <v>6319</v>
      </c>
      <c r="B19" s="22" t="s">
        <v>6318</v>
      </c>
      <c r="C19" s="22" t="s">
        <v>7151</v>
      </c>
      <c r="D19" s="22" t="s">
        <v>7152</v>
      </c>
      <c r="E19" s="22" t="s">
        <v>6317</v>
      </c>
      <c r="F19" s="22" t="s">
        <v>1590</v>
      </c>
      <c r="G19" s="22" t="s">
        <v>6316</v>
      </c>
      <c r="H19" s="27" t="s">
        <v>7145</v>
      </c>
      <c r="I19" s="27" t="s">
        <v>7146</v>
      </c>
      <c r="J19" s="27" t="s">
        <v>7145</v>
      </c>
      <c r="K19" s="27" t="s">
        <v>7145</v>
      </c>
      <c r="L19" s="27" t="s">
        <v>7145</v>
      </c>
      <c r="M19" s="27">
        <v>43.031754999999997</v>
      </c>
      <c r="N19" s="27">
        <v>-2.9677250000000002</v>
      </c>
      <c r="O19" s="18" t="s">
        <v>7147</v>
      </c>
    </row>
    <row r="20" spans="1:15" x14ac:dyDescent="0.2">
      <c r="A20" s="22" t="s">
        <v>1609</v>
      </c>
      <c r="B20" s="22" t="s">
        <v>1608</v>
      </c>
      <c r="C20" s="22" t="s">
        <v>6397</v>
      </c>
      <c r="D20" s="22" t="s">
        <v>1607</v>
      </c>
      <c r="E20" s="22" t="s">
        <v>1606</v>
      </c>
      <c r="F20" s="22" t="s">
        <v>1590</v>
      </c>
      <c r="G20" s="22" t="s">
        <v>1605</v>
      </c>
      <c r="H20" s="27" t="s">
        <v>7146</v>
      </c>
      <c r="I20" s="27" t="s">
        <v>7146</v>
      </c>
      <c r="J20" s="27" t="s">
        <v>7145</v>
      </c>
      <c r="K20" s="27" t="s">
        <v>7145</v>
      </c>
      <c r="L20" s="27" t="s">
        <v>7145</v>
      </c>
      <c r="M20" s="27">
        <v>42.940907000000003</v>
      </c>
      <c r="N20" s="27">
        <v>-2.6399789999999999</v>
      </c>
      <c r="O20" s="18" t="s">
        <v>7147</v>
      </c>
    </row>
    <row r="21" spans="1:15" x14ac:dyDescent="0.2">
      <c r="A21" s="22" t="s">
        <v>7153</v>
      </c>
      <c r="B21" s="22" t="s">
        <v>7154</v>
      </c>
      <c r="C21" s="22" t="s">
        <v>7155</v>
      </c>
      <c r="D21" s="22" t="s">
        <v>1543</v>
      </c>
      <c r="E21" s="22" t="s">
        <v>7156</v>
      </c>
      <c r="F21" s="22" t="s">
        <v>1543</v>
      </c>
      <c r="G21" s="22"/>
      <c r="H21" s="27" t="s">
        <v>7145</v>
      </c>
      <c r="I21" s="27" t="s">
        <v>7145</v>
      </c>
      <c r="J21" s="27" t="s">
        <v>7145</v>
      </c>
      <c r="K21" s="27" t="s">
        <v>7145</v>
      </c>
      <c r="L21" s="27" t="s">
        <v>7145</v>
      </c>
      <c r="M21" s="27">
        <v>38.997722000000003</v>
      </c>
      <c r="N21" s="27">
        <v>-1.8463609999999999</v>
      </c>
      <c r="O21" s="18" t="s">
        <v>7147</v>
      </c>
    </row>
    <row r="22" spans="1:15" x14ac:dyDescent="0.2">
      <c r="A22" s="22" t="s">
        <v>6315</v>
      </c>
      <c r="B22" s="22" t="s">
        <v>6314</v>
      </c>
      <c r="C22" s="22" t="s">
        <v>7157</v>
      </c>
      <c r="D22" s="22" t="s">
        <v>1543</v>
      </c>
      <c r="E22" s="22" t="s">
        <v>6313</v>
      </c>
      <c r="F22" s="22" t="s">
        <v>1543</v>
      </c>
      <c r="G22" s="22" t="s">
        <v>6312</v>
      </c>
      <c r="H22" s="27" t="s">
        <v>7145</v>
      </c>
      <c r="I22" s="27" t="s">
        <v>7146</v>
      </c>
      <c r="J22" s="27" t="s">
        <v>7145</v>
      </c>
      <c r="K22" s="27" t="s">
        <v>7145</v>
      </c>
      <c r="L22" s="27" t="s">
        <v>7145</v>
      </c>
      <c r="M22" s="27">
        <v>38.989322000000001</v>
      </c>
      <c r="N22" s="27">
        <v>-1.849173</v>
      </c>
      <c r="O22" s="18" t="s">
        <v>7147</v>
      </c>
    </row>
    <row r="23" spans="1:15" x14ac:dyDescent="0.2">
      <c r="A23" s="22" t="s">
        <v>1589</v>
      </c>
      <c r="B23" s="22" t="s">
        <v>1588</v>
      </c>
      <c r="C23" s="22" t="s">
        <v>6398</v>
      </c>
      <c r="D23" s="22" t="s">
        <v>1543</v>
      </c>
      <c r="E23" s="22" t="s">
        <v>1587</v>
      </c>
      <c r="F23" s="22" t="s">
        <v>1543</v>
      </c>
      <c r="G23" s="22" t="s">
        <v>1586</v>
      </c>
      <c r="H23" s="27" t="s">
        <v>7146</v>
      </c>
      <c r="I23" s="27" t="s">
        <v>7146</v>
      </c>
      <c r="J23" s="27" t="s">
        <v>7145</v>
      </c>
      <c r="K23" s="27" t="s">
        <v>7145</v>
      </c>
      <c r="L23" s="27" t="s">
        <v>7145</v>
      </c>
      <c r="M23" s="27">
        <v>38.970174999999998</v>
      </c>
      <c r="N23" s="27">
        <v>-1.9197599999999999</v>
      </c>
      <c r="O23" s="18" t="s">
        <v>7147</v>
      </c>
    </row>
    <row r="24" spans="1:15" ht="13.15" customHeight="1" x14ac:dyDescent="0.2">
      <c r="A24" s="22" t="s">
        <v>1551</v>
      </c>
      <c r="B24" s="22" t="s">
        <v>1550</v>
      </c>
      <c r="C24" s="22" t="s">
        <v>6399</v>
      </c>
      <c r="D24" s="22" t="s">
        <v>1543</v>
      </c>
      <c r="E24" s="22" t="s">
        <v>1549</v>
      </c>
      <c r="F24" s="22" t="s">
        <v>1543</v>
      </c>
      <c r="G24" s="22" t="s">
        <v>1548</v>
      </c>
      <c r="H24" s="27" t="s">
        <v>7146</v>
      </c>
      <c r="I24" s="27" t="s">
        <v>7146</v>
      </c>
      <c r="J24" s="27" t="s">
        <v>7145</v>
      </c>
      <c r="K24" s="27" t="s">
        <v>7145</v>
      </c>
      <c r="L24" s="27" t="s">
        <v>7145</v>
      </c>
      <c r="M24" s="27">
        <v>38.984107999999999</v>
      </c>
      <c r="N24" s="27">
        <v>-1.8474809999999999</v>
      </c>
      <c r="O24" s="18" t="s">
        <v>7147</v>
      </c>
    </row>
    <row r="25" spans="1:15" x14ac:dyDescent="0.2">
      <c r="A25" s="22" t="s">
        <v>6311</v>
      </c>
      <c r="B25" s="22" t="s">
        <v>6310</v>
      </c>
      <c r="C25" s="22" t="s">
        <v>7158</v>
      </c>
      <c r="D25" s="22" t="s">
        <v>1543</v>
      </c>
      <c r="E25" s="22" t="s">
        <v>1549</v>
      </c>
      <c r="F25" s="22" t="s">
        <v>1543</v>
      </c>
      <c r="G25" s="22" t="s">
        <v>7159</v>
      </c>
      <c r="H25" s="27" t="s">
        <v>7145</v>
      </c>
      <c r="I25" s="27" t="s">
        <v>7146</v>
      </c>
      <c r="J25" s="27" t="s">
        <v>7145</v>
      </c>
      <c r="K25" s="27" t="s">
        <v>7145</v>
      </c>
      <c r="L25" s="27" t="s">
        <v>7145</v>
      </c>
      <c r="M25" s="27">
        <v>39.005046</v>
      </c>
      <c r="N25" s="27">
        <v>-1.860112</v>
      </c>
      <c r="O25" s="18" t="s">
        <v>7147</v>
      </c>
    </row>
    <row r="26" spans="1:15" x14ac:dyDescent="0.2">
      <c r="A26" s="22" t="s">
        <v>1572</v>
      </c>
      <c r="B26" s="22" t="s">
        <v>1571</v>
      </c>
      <c r="C26" s="22" t="s">
        <v>6400</v>
      </c>
      <c r="D26" s="22" t="s">
        <v>1543</v>
      </c>
      <c r="E26" s="22" t="s">
        <v>1570</v>
      </c>
      <c r="F26" s="22" t="s">
        <v>1543</v>
      </c>
      <c r="G26" s="22" t="s">
        <v>1569</v>
      </c>
      <c r="H26" s="27" t="s">
        <v>7146</v>
      </c>
      <c r="I26" s="27" t="s">
        <v>7146</v>
      </c>
      <c r="J26" s="27" t="s">
        <v>7145</v>
      </c>
      <c r="K26" s="27" t="s">
        <v>7145</v>
      </c>
      <c r="L26" s="27" t="s">
        <v>7145</v>
      </c>
      <c r="M26" s="27">
        <v>39.015408000000001</v>
      </c>
      <c r="N26" s="27">
        <v>-1.8715520000000001</v>
      </c>
      <c r="O26" s="18" t="s">
        <v>7147</v>
      </c>
    </row>
    <row r="27" spans="1:15" x14ac:dyDescent="0.2">
      <c r="A27" s="22" t="s">
        <v>6309</v>
      </c>
      <c r="B27" s="22" t="s">
        <v>6308</v>
      </c>
      <c r="C27" s="22" t="s">
        <v>7160</v>
      </c>
      <c r="D27" s="22" t="s">
        <v>1543</v>
      </c>
      <c r="E27" s="22" t="s">
        <v>1561</v>
      </c>
      <c r="F27" s="22" t="s">
        <v>1543</v>
      </c>
      <c r="G27" s="22" t="s">
        <v>6307</v>
      </c>
      <c r="H27" s="27" t="s">
        <v>7145</v>
      </c>
      <c r="I27" s="27" t="s">
        <v>7146</v>
      </c>
      <c r="J27" s="27" t="s">
        <v>7145</v>
      </c>
      <c r="K27" s="27" t="s">
        <v>7145</v>
      </c>
      <c r="L27" s="27" t="s">
        <v>7145</v>
      </c>
      <c r="M27" s="27">
        <v>38.969814999999997</v>
      </c>
      <c r="N27" s="27">
        <v>-1.822945</v>
      </c>
      <c r="O27" s="18" t="s">
        <v>7147</v>
      </c>
    </row>
    <row r="28" spans="1:15" ht="13.15" customHeight="1" x14ac:dyDescent="0.2">
      <c r="A28" s="22" t="s">
        <v>1574</v>
      </c>
      <c r="B28" s="22" t="s">
        <v>1573</v>
      </c>
      <c r="C28" s="22" t="s">
        <v>6402</v>
      </c>
      <c r="D28" s="22" t="s">
        <v>1543</v>
      </c>
      <c r="E28" s="22" t="s">
        <v>1561</v>
      </c>
      <c r="F28" s="22" t="s">
        <v>1543</v>
      </c>
      <c r="G28" s="22" t="s">
        <v>1560</v>
      </c>
      <c r="H28" s="27" t="s">
        <v>7146</v>
      </c>
      <c r="I28" s="27" t="s">
        <v>7146</v>
      </c>
      <c r="J28" s="27" t="s">
        <v>7145</v>
      </c>
      <c r="K28" s="27" t="s">
        <v>7145</v>
      </c>
      <c r="L28" s="27" t="s">
        <v>7145</v>
      </c>
      <c r="M28" s="27">
        <v>39.059806000000002</v>
      </c>
      <c r="N28" s="27">
        <v>-1.9332499999999999</v>
      </c>
      <c r="O28" s="18" t="s">
        <v>7147</v>
      </c>
    </row>
    <row r="29" spans="1:15" ht="13.15" customHeight="1" x14ac:dyDescent="0.2">
      <c r="A29" s="22" t="s">
        <v>1563</v>
      </c>
      <c r="B29" s="22" t="s">
        <v>1562</v>
      </c>
      <c r="C29" s="22" t="s">
        <v>6401</v>
      </c>
      <c r="D29" s="22" t="s">
        <v>1543</v>
      </c>
      <c r="E29" s="22" t="s">
        <v>1561</v>
      </c>
      <c r="F29" s="22" t="s">
        <v>1543</v>
      </c>
      <c r="G29" s="22" t="s">
        <v>1560</v>
      </c>
      <c r="H29" s="27" t="s">
        <v>7146</v>
      </c>
      <c r="I29" s="27" t="s">
        <v>7146</v>
      </c>
      <c r="J29" s="27" t="s">
        <v>7145</v>
      </c>
      <c r="K29" s="27" t="s">
        <v>7145</v>
      </c>
      <c r="L29" s="27" t="s">
        <v>7145</v>
      </c>
      <c r="M29" s="27">
        <v>39.060586000000001</v>
      </c>
      <c r="N29" s="27">
        <v>-1.9330579999999999</v>
      </c>
      <c r="O29" s="18" t="s">
        <v>7147</v>
      </c>
    </row>
    <row r="30" spans="1:15" x14ac:dyDescent="0.2">
      <c r="A30" s="22" t="s">
        <v>1568</v>
      </c>
      <c r="B30" s="22" t="s">
        <v>1567</v>
      </c>
      <c r="C30" s="22" t="s">
        <v>6403</v>
      </c>
      <c r="D30" s="22" t="s">
        <v>1566</v>
      </c>
      <c r="E30" s="22" t="s">
        <v>1565</v>
      </c>
      <c r="F30" s="22" t="s">
        <v>1543</v>
      </c>
      <c r="G30" s="22" t="s">
        <v>1564</v>
      </c>
      <c r="H30" s="27" t="s">
        <v>7146</v>
      </c>
      <c r="I30" s="27" t="s">
        <v>7146</v>
      </c>
      <c r="J30" s="27" t="s">
        <v>7145</v>
      </c>
      <c r="K30" s="27" t="s">
        <v>7145</v>
      </c>
      <c r="L30" s="27" t="s">
        <v>7146</v>
      </c>
      <c r="M30" s="27">
        <v>38.646925000000003</v>
      </c>
      <c r="N30" s="27">
        <v>-1.9791479999999999</v>
      </c>
      <c r="O30" s="18" t="s">
        <v>7147</v>
      </c>
    </row>
    <row r="31" spans="1:15" x14ac:dyDescent="0.2">
      <c r="A31" s="22" t="s">
        <v>6306</v>
      </c>
      <c r="B31" s="22" t="s">
        <v>6305</v>
      </c>
      <c r="C31" s="22" t="s">
        <v>7161</v>
      </c>
      <c r="D31" s="22" t="s">
        <v>6304</v>
      </c>
      <c r="E31" s="22" t="s">
        <v>6303</v>
      </c>
      <c r="F31" s="22" t="s">
        <v>1543</v>
      </c>
      <c r="G31" s="22" t="s">
        <v>6302</v>
      </c>
      <c r="H31" s="27" t="s">
        <v>7145</v>
      </c>
      <c r="I31" s="27" t="s">
        <v>7145</v>
      </c>
      <c r="J31" s="27" t="s">
        <v>7145</v>
      </c>
      <c r="K31" s="27" t="s">
        <v>7145</v>
      </c>
      <c r="L31" s="27" t="s">
        <v>7146</v>
      </c>
      <c r="M31" s="27">
        <v>39.283943999999998</v>
      </c>
      <c r="N31" s="27">
        <v>-1.477806</v>
      </c>
      <c r="O31" s="18" t="s">
        <v>7147</v>
      </c>
    </row>
    <row r="32" spans="1:15" x14ac:dyDescent="0.2">
      <c r="A32" s="22" t="s">
        <v>1559</v>
      </c>
      <c r="B32" s="22" t="s">
        <v>1558</v>
      </c>
      <c r="C32" s="22" t="s">
        <v>6404</v>
      </c>
      <c r="D32" s="22" t="s">
        <v>1557</v>
      </c>
      <c r="E32" s="22" t="s">
        <v>1556</v>
      </c>
      <c r="F32" s="22" t="s">
        <v>1543</v>
      </c>
      <c r="G32" s="22" t="s">
        <v>1555</v>
      </c>
      <c r="H32" s="27" t="s">
        <v>7146</v>
      </c>
      <c r="I32" s="27" t="s">
        <v>7146</v>
      </c>
      <c r="J32" s="27" t="s">
        <v>7145</v>
      </c>
      <c r="K32" s="27" t="s">
        <v>7145</v>
      </c>
      <c r="L32" s="27" t="s">
        <v>7145</v>
      </c>
      <c r="M32" s="27">
        <v>39.238092999999999</v>
      </c>
      <c r="N32" s="27">
        <v>-1.635329</v>
      </c>
      <c r="O32" s="18" t="s">
        <v>7147</v>
      </c>
    </row>
    <row r="33" spans="1:15" x14ac:dyDescent="0.2">
      <c r="A33" s="22" t="s">
        <v>6301</v>
      </c>
      <c r="B33" s="22" t="s">
        <v>6300</v>
      </c>
      <c r="C33" s="22" t="s">
        <v>7162</v>
      </c>
      <c r="D33" s="22" t="s">
        <v>1543</v>
      </c>
      <c r="E33" s="22" t="s">
        <v>6299</v>
      </c>
      <c r="F33" s="22" t="s">
        <v>1543</v>
      </c>
      <c r="G33" s="22" t="s">
        <v>6298</v>
      </c>
      <c r="H33" s="27" t="s">
        <v>7145</v>
      </c>
      <c r="I33" s="27" t="s">
        <v>7146</v>
      </c>
      <c r="J33" s="27" t="s">
        <v>7145</v>
      </c>
      <c r="K33" s="27" t="s">
        <v>7145</v>
      </c>
      <c r="L33" s="27" t="s">
        <v>7146</v>
      </c>
      <c r="M33" s="27">
        <v>38.998119000000003</v>
      </c>
      <c r="N33" s="27">
        <v>-1.8316049999999999</v>
      </c>
      <c r="O33" s="18" t="s">
        <v>7147</v>
      </c>
    </row>
    <row r="34" spans="1:15" x14ac:dyDescent="0.2">
      <c r="A34" s="22" t="s">
        <v>6297</v>
      </c>
      <c r="B34" s="22" t="s">
        <v>6296</v>
      </c>
      <c r="C34" s="22" t="s">
        <v>7163</v>
      </c>
      <c r="D34" s="22" t="s">
        <v>6295</v>
      </c>
      <c r="E34" s="22" t="s">
        <v>6294</v>
      </c>
      <c r="F34" s="22" t="s">
        <v>1543</v>
      </c>
      <c r="G34" s="22" t="s">
        <v>6293</v>
      </c>
      <c r="H34" s="27" t="s">
        <v>7145</v>
      </c>
      <c r="I34" s="27" t="s">
        <v>7146</v>
      </c>
      <c r="J34" s="27" t="s">
        <v>7145</v>
      </c>
      <c r="K34" s="27" t="s">
        <v>7145</v>
      </c>
      <c r="L34" s="27" t="s">
        <v>7145</v>
      </c>
      <c r="M34" s="27">
        <v>38.493540000000003</v>
      </c>
      <c r="N34" s="27">
        <v>-2.4114599999999999</v>
      </c>
      <c r="O34" s="18" t="s">
        <v>7147</v>
      </c>
    </row>
    <row r="35" spans="1:15" x14ac:dyDescent="0.2">
      <c r="A35" s="22" t="s">
        <v>6292</v>
      </c>
      <c r="B35" s="22" t="s">
        <v>6291</v>
      </c>
      <c r="C35" s="22" t="s">
        <v>7164</v>
      </c>
      <c r="D35" s="22" t="s">
        <v>6290</v>
      </c>
      <c r="E35" s="22" t="s">
        <v>6289</v>
      </c>
      <c r="F35" s="22" t="s">
        <v>1543</v>
      </c>
      <c r="G35" s="22" t="s">
        <v>6288</v>
      </c>
      <c r="H35" s="27" t="s">
        <v>7145</v>
      </c>
      <c r="I35" s="27" t="s">
        <v>7145</v>
      </c>
      <c r="J35" s="27" t="s">
        <v>7145</v>
      </c>
      <c r="K35" s="27" t="s">
        <v>7145</v>
      </c>
      <c r="L35" s="27" t="s">
        <v>7145</v>
      </c>
      <c r="M35" s="27">
        <v>38.368668</v>
      </c>
      <c r="N35" s="27">
        <v>-2.3146930000000001</v>
      </c>
      <c r="O35" s="18" t="s">
        <v>7147</v>
      </c>
    </row>
    <row r="36" spans="1:15" x14ac:dyDescent="0.2">
      <c r="A36" s="22" t="s">
        <v>1547</v>
      </c>
      <c r="B36" s="22" t="s">
        <v>1546</v>
      </c>
      <c r="C36" s="22" t="s">
        <v>6405</v>
      </c>
      <c r="D36" s="22" t="s">
        <v>1545</v>
      </c>
      <c r="E36" s="22" t="s">
        <v>1544</v>
      </c>
      <c r="F36" s="22" t="s">
        <v>1543</v>
      </c>
      <c r="G36" s="22" t="s">
        <v>1542</v>
      </c>
      <c r="H36" s="27" t="s">
        <v>7146</v>
      </c>
      <c r="I36" s="27" t="s">
        <v>7146</v>
      </c>
      <c r="J36" s="27" t="s">
        <v>7145</v>
      </c>
      <c r="K36" s="27" t="s">
        <v>7145</v>
      </c>
      <c r="L36" s="27" t="s">
        <v>7145</v>
      </c>
      <c r="M36" s="27">
        <v>38.417306000000004</v>
      </c>
      <c r="N36" s="27">
        <v>-1.5716669999999999</v>
      </c>
      <c r="O36" s="18" t="s">
        <v>7147</v>
      </c>
    </row>
    <row r="37" spans="1:15" x14ac:dyDescent="0.2">
      <c r="A37" s="22" t="s">
        <v>6281</v>
      </c>
      <c r="B37" s="22" t="s">
        <v>6280</v>
      </c>
      <c r="C37" s="22" t="s">
        <v>7165</v>
      </c>
      <c r="D37" s="22" t="s">
        <v>1577</v>
      </c>
      <c r="E37" s="22" t="s">
        <v>1576</v>
      </c>
      <c r="F37" s="22" t="s">
        <v>1543</v>
      </c>
      <c r="G37" s="22" t="s">
        <v>6279</v>
      </c>
      <c r="H37" s="27" t="s">
        <v>7145</v>
      </c>
      <c r="I37" s="27" t="s">
        <v>7146</v>
      </c>
      <c r="J37" s="27" t="s">
        <v>7145</v>
      </c>
      <c r="K37" s="27" t="s">
        <v>7145</v>
      </c>
      <c r="L37" s="27" t="s">
        <v>7145</v>
      </c>
      <c r="M37" s="27">
        <v>39.261659000000002</v>
      </c>
      <c r="N37" s="27">
        <v>-2.5991770000000001</v>
      </c>
      <c r="O37" s="18" t="s">
        <v>7147</v>
      </c>
    </row>
    <row r="38" spans="1:15" x14ac:dyDescent="0.2">
      <c r="A38" s="22" t="s">
        <v>6284</v>
      </c>
      <c r="B38" s="22" t="s">
        <v>6283</v>
      </c>
      <c r="C38" s="22" t="s">
        <v>7166</v>
      </c>
      <c r="D38" s="22" t="s">
        <v>1577</v>
      </c>
      <c r="E38" s="22" t="s">
        <v>1576</v>
      </c>
      <c r="F38" s="22" t="s">
        <v>1543</v>
      </c>
      <c r="G38" s="22" t="s">
        <v>6282</v>
      </c>
      <c r="H38" s="27" t="s">
        <v>7145</v>
      </c>
      <c r="I38" s="27" t="s">
        <v>7146</v>
      </c>
      <c r="J38" s="27" t="s">
        <v>7145</v>
      </c>
      <c r="K38" s="27" t="s">
        <v>7145</v>
      </c>
      <c r="L38" s="27" t="s">
        <v>7146</v>
      </c>
      <c r="M38" s="27">
        <v>39.198</v>
      </c>
      <c r="N38" s="27">
        <v>-2.7137220000000002</v>
      </c>
      <c r="O38" s="18" t="s">
        <v>7147</v>
      </c>
    </row>
    <row r="39" spans="1:15" x14ac:dyDescent="0.2">
      <c r="A39" s="22" t="s">
        <v>6287</v>
      </c>
      <c r="B39" s="22" t="s">
        <v>6286</v>
      </c>
      <c r="C39" s="22" t="s">
        <v>7167</v>
      </c>
      <c r="D39" s="22" t="s">
        <v>1577</v>
      </c>
      <c r="E39" s="22" t="s">
        <v>1576</v>
      </c>
      <c r="F39" s="22" t="s">
        <v>1543</v>
      </c>
      <c r="G39" s="22" t="s">
        <v>6285</v>
      </c>
      <c r="H39" s="27" t="s">
        <v>7145</v>
      </c>
      <c r="I39" s="27" t="s">
        <v>7146</v>
      </c>
      <c r="J39" s="27" t="s">
        <v>7145</v>
      </c>
      <c r="K39" s="27" t="s">
        <v>7145</v>
      </c>
      <c r="L39" s="27" t="s">
        <v>7145</v>
      </c>
      <c r="M39" s="27">
        <v>39.20646</v>
      </c>
      <c r="N39" s="27">
        <v>-2.7094290000000001</v>
      </c>
      <c r="O39" s="18" t="s">
        <v>7147</v>
      </c>
    </row>
    <row r="40" spans="1:15" x14ac:dyDescent="0.2">
      <c r="A40" s="22" t="s">
        <v>1579</v>
      </c>
      <c r="B40" s="22" t="s">
        <v>1578</v>
      </c>
      <c r="C40" s="22" t="s">
        <v>6406</v>
      </c>
      <c r="D40" s="22" t="s">
        <v>1577</v>
      </c>
      <c r="E40" s="22" t="s">
        <v>1576</v>
      </c>
      <c r="F40" s="22" t="s">
        <v>1543</v>
      </c>
      <c r="G40" s="22" t="s">
        <v>1575</v>
      </c>
      <c r="H40" s="27" t="s">
        <v>7146</v>
      </c>
      <c r="I40" s="27" t="s">
        <v>7146</v>
      </c>
      <c r="J40" s="27" t="s">
        <v>7145</v>
      </c>
      <c r="K40" s="27" t="s">
        <v>7145</v>
      </c>
      <c r="L40" s="27" t="s">
        <v>7146</v>
      </c>
      <c r="M40" s="27">
        <v>39.27225</v>
      </c>
      <c r="N40" s="27">
        <v>-2.617083</v>
      </c>
      <c r="O40" s="18" t="s">
        <v>7147</v>
      </c>
    </row>
    <row r="41" spans="1:15" x14ac:dyDescent="0.2">
      <c r="A41" s="22" t="s">
        <v>6278</v>
      </c>
      <c r="B41" s="22" t="s">
        <v>6277</v>
      </c>
      <c r="C41" s="22" t="s">
        <v>6382</v>
      </c>
      <c r="D41" s="22" t="s">
        <v>6276</v>
      </c>
      <c r="E41" s="22" t="s">
        <v>6275</v>
      </c>
      <c r="F41" s="22" t="s">
        <v>1543</v>
      </c>
      <c r="G41" s="22" t="s">
        <v>83</v>
      </c>
      <c r="H41" s="27" t="s">
        <v>7146</v>
      </c>
      <c r="I41" s="27" t="s">
        <v>7146</v>
      </c>
      <c r="J41" s="27" t="s">
        <v>7145</v>
      </c>
      <c r="K41" s="27" t="s">
        <v>7145</v>
      </c>
      <c r="L41" s="27" t="s">
        <v>7145</v>
      </c>
      <c r="M41" s="27">
        <v>39.212738999999999</v>
      </c>
      <c r="N41" s="27">
        <v>-2.1718169999999999</v>
      </c>
      <c r="O41" s="18" t="s">
        <v>7147</v>
      </c>
    </row>
    <row r="42" spans="1:15" x14ac:dyDescent="0.2">
      <c r="A42" s="22" t="s">
        <v>6274</v>
      </c>
      <c r="B42" s="22" t="s">
        <v>6273</v>
      </c>
      <c r="C42" s="22" t="s">
        <v>7168</v>
      </c>
      <c r="D42" s="22" t="s">
        <v>1581</v>
      </c>
      <c r="E42" s="22" t="s">
        <v>1580</v>
      </c>
      <c r="F42" s="22" t="s">
        <v>1543</v>
      </c>
      <c r="G42" s="22" t="s">
        <v>6272</v>
      </c>
      <c r="H42" s="27" t="s">
        <v>7145</v>
      </c>
      <c r="I42" s="27" t="s">
        <v>7146</v>
      </c>
      <c r="J42" s="27" t="s">
        <v>7145</v>
      </c>
      <c r="K42" s="27" t="s">
        <v>7145</v>
      </c>
      <c r="L42" s="27" t="s">
        <v>7145</v>
      </c>
      <c r="M42" s="27">
        <v>38.879134999999998</v>
      </c>
      <c r="N42" s="27">
        <v>-1.0988819999999999</v>
      </c>
      <c r="O42" s="18" t="s">
        <v>7147</v>
      </c>
    </row>
    <row r="43" spans="1:15" x14ac:dyDescent="0.2">
      <c r="A43" s="22" t="s">
        <v>6269</v>
      </c>
      <c r="B43" s="22" t="s">
        <v>3654</v>
      </c>
      <c r="C43" s="22" t="s">
        <v>7169</v>
      </c>
      <c r="D43" s="22" t="s">
        <v>1581</v>
      </c>
      <c r="E43" s="22" t="s">
        <v>1580</v>
      </c>
      <c r="F43" s="22" t="s">
        <v>1543</v>
      </c>
      <c r="G43" s="22" t="s">
        <v>6268</v>
      </c>
      <c r="H43" s="27" t="s">
        <v>7145</v>
      </c>
      <c r="I43" s="27" t="s">
        <v>7146</v>
      </c>
      <c r="J43" s="27" t="s">
        <v>7145</v>
      </c>
      <c r="K43" s="27" t="s">
        <v>7145</v>
      </c>
      <c r="L43" s="27" t="s">
        <v>7145</v>
      </c>
      <c r="M43" s="27">
        <v>38.871496999999998</v>
      </c>
      <c r="N43" s="27">
        <v>-1.107885</v>
      </c>
      <c r="O43" s="18" t="s">
        <v>7147</v>
      </c>
    </row>
    <row r="44" spans="1:15" x14ac:dyDescent="0.2">
      <c r="A44" s="22" t="s">
        <v>1583</v>
      </c>
      <c r="B44" s="22" t="s">
        <v>1582</v>
      </c>
      <c r="C44" s="22" t="s">
        <v>6407</v>
      </c>
      <c r="D44" s="22" t="s">
        <v>1581</v>
      </c>
      <c r="E44" s="22" t="s">
        <v>1580</v>
      </c>
      <c r="F44" s="22" t="s">
        <v>1543</v>
      </c>
      <c r="G44" s="22" t="s">
        <v>1575</v>
      </c>
      <c r="H44" s="27" t="s">
        <v>7146</v>
      </c>
      <c r="I44" s="27" t="s">
        <v>7146</v>
      </c>
      <c r="J44" s="27" t="s">
        <v>7145</v>
      </c>
      <c r="K44" s="27" t="s">
        <v>7145</v>
      </c>
      <c r="L44" s="27" t="s">
        <v>7145</v>
      </c>
      <c r="M44" s="27">
        <v>38.878278000000002</v>
      </c>
      <c r="N44" s="27">
        <v>-1.1437219999999999</v>
      </c>
      <c r="O44" s="18" t="s">
        <v>7147</v>
      </c>
    </row>
    <row r="45" spans="1:15" x14ac:dyDescent="0.2">
      <c r="A45" s="22" t="s">
        <v>6271</v>
      </c>
      <c r="B45" s="22" t="s">
        <v>6270</v>
      </c>
      <c r="C45" s="22" t="s">
        <v>7170</v>
      </c>
      <c r="D45" s="22" t="s">
        <v>1581</v>
      </c>
      <c r="E45" s="22" t="s">
        <v>1580</v>
      </c>
      <c r="F45" s="22" t="s">
        <v>1543</v>
      </c>
      <c r="G45" s="22" t="s">
        <v>6268</v>
      </c>
      <c r="H45" s="27" t="s">
        <v>7145</v>
      </c>
      <c r="I45" s="27" t="s">
        <v>7146</v>
      </c>
      <c r="J45" s="27" t="s">
        <v>7145</v>
      </c>
      <c r="K45" s="27" t="s">
        <v>7145</v>
      </c>
      <c r="L45" s="27" t="s">
        <v>7145</v>
      </c>
      <c r="M45" s="27">
        <v>38.859962000000003</v>
      </c>
      <c r="N45" s="27">
        <v>-1.084748</v>
      </c>
      <c r="O45" s="18" t="s">
        <v>7147</v>
      </c>
    </row>
    <row r="46" spans="1:15" x14ac:dyDescent="0.2">
      <c r="A46" s="22" t="s">
        <v>1585</v>
      </c>
      <c r="B46" s="22" t="s">
        <v>6267</v>
      </c>
      <c r="C46" s="22" t="s">
        <v>6408</v>
      </c>
      <c r="D46" s="22" t="s">
        <v>1553</v>
      </c>
      <c r="E46" s="22" t="s">
        <v>1552</v>
      </c>
      <c r="F46" s="22" t="s">
        <v>1543</v>
      </c>
      <c r="G46" s="22" t="s">
        <v>1584</v>
      </c>
      <c r="H46" s="27" t="s">
        <v>7146</v>
      </c>
      <c r="I46" s="27" t="s">
        <v>7146</v>
      </c>
      <c r="J46" s="27" t="s">
        <v>7145</v>
      </c>
      <c r="K46" s="27" t="s">
        <v>7145</v>
      </c>
      <c r="L46" s="27" t="s">
        <v>7145</v>
      </c>
      <c r="M46" s="27">
        <v>38.898305999999998</v>
      </c>
      <c r="N46" s="27">
        <v>-1.5028060000000001</v>
      </c>
      <c r="O46" s="18" t="s">
        <v>7147</v>
      </c>
    </row>
    <row r="47" spans="1:15" x14ac:dyDescent="0.2">
      <c r="A47" s="22" t="s">
        <v>6266</v>
      </c>
      <c r="B47" s="22" t="s">
        <v>6265</v>
      </c>
      <c r="C47" s="22" t="s">
        <v>6409</v>
      </c>
      <c r="D47" s="22" t="s">
        <v>1508</v>
      </c>
      <c r="E47" s="22" t="s">
        <v>1514</v>
      </c>
      <c r="F47" s="22" t="s">
        <v>1508</v>
      </c>
      <c r="G47" s="22" t="s">
        <v>6264</v>
      </c>
      <c r="H47" s="27" t="s">
        <v>7146</v>
      </c>
      <c r="I47" s="27" t="s">
        <v>7146</v>
      </c>
      <c r="J47" s="27" t="s">
        <v>7145</v>
      </c>
      <c r="K47" s="27" t="s">
        <v>7145</v>
      </c>
      <c r="L47" s="27" t="s">
        <v>7146</v>
      </c>
      <c r="M47" s="27">
        <v>38.344144</v>
      </c>
      <c r="N47" s="27">
        <v>-0.53842900000000005</v>
      </c>
      <c r="O47" s="18" t="s">
        <v>7147</v>
      </c>
    </row>
    <row r="48" spans="1:15" x14ac:dyDescent="0.2">
      <c r="A48" s="22" t="s">
        <v>1516</v>
      </c>
      <c r="B48" s="22" t="s">
        <v>1515</v>
      </c>
      <c r="C48" s="22" t="s">
        <v>6410</v>
      </c>
      <c r="D48" s="22" t="s">
        <v>1508</v>
      </c>
      <c r="E48" s="22" t="s">
        <v>1514</v>
      </c>
      <c r="F48" s="22" t="s">
        <v>1508</v>
      </c>
      <c r="G48" s="22" t="s">
        <v>1513</v>
      </c>
      <c r="H48" s="27" t="s">
        <v>7146</v>
      </c>
      <c r="I48" s="27" t="s">
        <v>7146</v>
      </c>
      <c r="J48" s="27" t="s">
        <v>7145</v>
      </c>
      <c r="K48" s="27" t="s">
        <v>7145</v>
      </c>
      <c r="L48" s="27" t="s">
        <v>7145</v>
      </c>
      <c r="M48" s="27">
        <v>38.343060999999999</v>
      </c>
      <c r="N48" s="27">
        <v>-0.54544300000000001</v>
      </c>
      <c r="O48" s="18" t="s">
        <v>7147</v>
      </c>
    </row>
    <row r="49" spans="1:15" x14ac:dyDescent="0.2">
      <c r="A49" s="22" t="s">
        <v>6260</v>
      </c>
      <c r="B49" s="22" t="s">
        <v>6259</v>
      </c>
      <c r="C49" s="22" t="s">
        <v>7171</v>
      </c>
      <c r="D49" s="22" t="s">
        <v>1508</v>
      </c>
      <c r="E49" s="22" t="s">
        <v>6258</v>
      </c>
      <c r="F49" s="22" t="s">
        <v>1508</v>
      </c>
      <c r="G49" s="22" t="s">
        <v>6257</v>
      </c>
      <c r="H49" s="27" t="s">
        <v>7145</v>
      </c>
      <c r="I49" s="27" t="s">
        <v>7146</v>
      </c>
      <c r="J49" s="27" t="s">
        <v>7145</v>
      </c>
      <c r="K49" s="27" t="s">
        <v>7145</v>
      </c>
      <c r="L49" s="27" t="s">
        <v>7145</v>
      </c>
      <c r="M49" s="27">
        <v>38.338611</v>
      </c>
      <c r="N49" s="27">
        <v>-0.51600000000000001</v>
      </c>
      <c r="O49" s="18" t="s">
        <v>7147</v>
      </c>
    </row>
    <row r="50" spans="1:15" x14ac:dyDescent="0.2">
      <c r="A50" s="22" t="s">
        <v>6263</v>
      </c>
      <c r="B50" s="22" t="s">
        <v>6262</v>
      </c>
      <c r="C50" s="22" t="s">
        <v>7172</v>
      </c>
      <c r="D50" s="22" t="s">
        <v>1508</v>
      </c>
      <c r="E50" s="22" t="s">
        <v>6258</v>
      </c>
      <c r="F50" s="22" t="s">
        <v>1508</v>
      </c>
      <c r="G50" s="22" t="s">
        <v>6261</v>
      </c>
      <c r="H50" s="27" t="s">
        <v>7145</v>
      </c>
      <c r="I50" s="27" t="s">
        <v>7146</v>
      </c>
      <c r="J50" s="27" t="s">
        <v>7145</v>
      </c>
      <c r="K50" s="27" t="s">
        <v>7145</v>
      </c>
      <c r="L50" s="27" t="s">
        <v>7145</v>
      </c>
      <c r="M50" s="27">
        <v>38.337791000000003</v>
      </c>
      <c r="N50" s="27">
        <v>-0.50039400000000001</v>
      </c>
      <c r="O50" s="18" t="s">
        <v>7147</v>
      </c>
    </row>
    <row r="51" spans="1:15" x14ac:dyDescent="0.2">
      <c r="A51" s="22" t="s">
        <v>6256</v>
      </c>
      <c r="B51" s="22" t="s">
        <v>6255</v>
      </c>
      <c r="C51" s="22" t="s">
        <v>7173</v>
      </c>
      <c r="D51" s="22" t="s">
        <v>1508</v>
      </c>
      <c r="E51" s="22" t="s">
        <v>6254</v>
      </c>
      <c r="F51" s="22" t="s">
        <v>1508</v>
      </c>
      <c r="G51" s="22" t="s">
        <v>6253</v>
      </c>
      <c r="H51" s="27" t="s">
        <v>7145</v>
      </c>
      <c r="I51" s="27" t="s">
        <v>7146</v>
      </c>
      <c r="J51" s="27" t="s">
        <v>7145</v>
      </c>
      <c r="K51" s="27" t="s">
        <v>7145</v>
      </c>
      <c r="L51" s="27" t="s">
        <v>7145</v>
      </c>
      <c r="M51" s="27">
        <v>38.375126999999999</v>
      </c>
      <c r="N51" s="27">
        <v>-0.48705500000000002</v>
      </c>
      <c r="O51" s="18" t="s">
        <v>7147</v>
      </c>
    </row>
    <row r="52" spans="1:15" x14ac:dyDescent="0.2">
      <c r="A52" s="22" t="s">
        <v>6250</v>
      </c>
      <c r="B52" s="22" t="s">
        <v>6249</v>
      </c>
      <c r="C52" s="22" t="s">
        <v>7174</v>
      </c>
      <c r="D52" s="22" t="s">
        <v>1508</v>
      </c>
      <c r="E52" s="22" t="s">
        <v>6248</v>
      </c>
      <c r="F52" s="22" t="s">
        <v>1508</v>
      </c>
      <c r="G52" s="22" t="s">
        <v>6247</v>
      </c>
      <c r="H52" s="27" t="s">
        <v>7145</v>
      </c>
      <c r="I52" s="27" t="s">
        <v>7146</v>
      </c>
      <c r="J52" s="27" t="s">
        <v>7145</v>
      </c>
      <c r="K52" s="27" t="s">
        <v>7145</v>
      </c>
      <c r="L52" s="27" t="s">
        <v>7145</v>
      </c>
      <c r="M52" s="27">
        <v>38.363613999999998</v>
      </c>
      <c r="N52" s="27">
        <v>-0.43478899999999998</v>
      </c>
      <c r="O52" s="18" t="s">
        <v>7147</v>
      </c>
    </row>
    <row r="53" spans="1:15" x14ac:dyDescent="0.2">
      <c r="A53" s="22" t="s">
        <v>6252</v>
      </c>
      <c r="B53" s="22" t="s">
        <v>6251</v>
      </c>
      <c r="C53" s="22" t="s">
        <v>7175</v>
      </c>
      <c r="D53" s="22" t="s">
        <v>1508</v>
      </c>
      <c r="E53" s="22" t="s">
        <v>6248</v>
      </c>
      <c r="F53" s="22" t="s">
        <v>1508</v>
      </c>
      <c r="G53" s="22" t="s">
        <v>6129</v>
      </c>
      <c r="H53" s="27" t="s">
        <v>7145</v>
      </c>
      <c r="I53" s="27" t="s">
        <v>7145</v>
      </c>
      <c r="J53" s="27" t="s">
        <v>7145</v>
      </c>
      <c r="K53" s="27" t="s">
        <v>7145</v>
      </c>
      <c r="L53" s="27" t="s">
        <v>7145</v>
      </c>
      <c r="M53" s="27">
        <v>38.355389000000002</v>
      </c>
      <c r="N53" s="27">
        <v>-0.472306</v>
      </c>
      <c r="O53" s="18" t="s">
        <v>7147</v>
      </c>
    </row>
    <row r="54" spans="1:15" x14ac:dyDescent="0.2">
      <c r="A54" s="22" t="s">
        <v>6246</v>
      </c>
      <c r="B54" s="22" t="s">
        <v>6245</v>
      </c>
      <c r="C54" s="22" t="s">
        <v>7176</v>
      </c>
      <c r="D54" s="22" t="s">
        <v>7177</v>
      </c>
      <c r="E54" s="22" t="s">
        <v>6244</v>
      </c>
      <c r="F54" s="22" t="s">
        <v>1508</v>
      </c>
      <c r="G54" s="22" t="s">
        <v>6243</v>
      </c>
      <c r="H54" s="27" t="s">
        <v>7145</v>
      </c>
      <c r="I54" s="27" t="s">
        <v>7146</v>
      </c>
      <c r="J54" s="27" t="s">
        <v>7145</v>
      </c>
      <c r="K54" s="27" t="s">
        <v>7145</v>
      </c>
      <c r="L54" s="27" t="s">
        <v>7145</v>
      </c>
      <c r="M54" s="27">
        <v>38.534049000000003</v>
      </c>
      <c r="N54" s="27">
        <v>-0.50500100000000003</v>
      </c>
      <c r="O54" s="18" t="s">
        <v>7147</v>
      </c>
    </row>
    <row r="55" spans="1:15" x14ac:dyDescent="0.2">
      <c r="A55" s="22" t="s">
        <v>6242</v>
      </c>
      <c r="B55" s="22" t="s">
        <v>6241</v>
      </c>
      <c r="C55" s="22" t="s">
        <v>7178</v>
      </c>
      <c r="D55" s="22" t="s">
        <v>6240</v>
      </c>
      <c r="E55" s="22" t="s">
        <v>6239</v>
      </c>
      <c r="F55" s="22" t="s">
        <v>1508</v>
      </c>
      <c r="G55" s="22" t="s">
        <v>6238</v>
      </c>
      <c r="H55" s="27" t="s">
        <v>7145</v>
      </c>
      <c r="I55" s="27" t="s">
        <v>7146</v>
      </c>
      <c r="J55" s="27" t="s">
        <v>7145</v>
      </c>
      <c r="K55" s="27" t="s">
        <v>7145</v>
      </c>
      <c r="L55" s="27" t="s">
        <v>7146</v>
      </c>
      <c r="M55" s="27">
        <v>38.426222000000003</v>
      </c>
      <c r="N55" s="27">
        <v>-0.44983299999999998</v>
      </c>
      <c r="O55" s="18" t="s">
        <v>7147</v>
      </c>
    </row>
    <row r="56" spans="1:15" x14ac:dyDescent="0.2">
      <c r="A56" s="22" t="s">
        <v>6237</v>
      </c>
      <c r="B56" s="22" t="s">
        <v>5106</v>
      </c>
      <c r="C56" s="22" t="s">
        <v>7179</v>
      </c>
      <c r="D56" s="22" t="s">
        <v>6233</v>
      </c>
      <c r="E56" s="22" t="s">
        <v>6232</v>
      </c>
      <c r="F56" s="22" t="s">
        <v>1508</v>
      </c>
      <c r="G56" s="22" t="s">
        <v>6236</v>
      </c>
      <c r="H56" s="27" t="s">
        <v>7145</v>
      </c>
      <c r="I56" s="27" t="s">
        <v>7146</v>
      </c>
      <c r="J56" s="27" t="s">
        <v>7145</v>
      </c>
      <c r="K56" s="27" t="s">
        <v>7145</v>
      </c>
      <c r="L56" s="27" t="s">
        <v>7145</v>
      </c>
      <c r="M56" s="27">
        <v>38.199485000000003</v>
      </c>
      <c r="N56" s="27">
        <v>-0.56866700000000003</v>
      </c>
      <c r="O56" s="18" t="s">
        <v>7147</v>
      </c>
    </row>
    <row r="57" spans="1:15" x14ac:dyDescent="0.2">
      <c r="A57" s="22" t="s">
        <v>6235</v>
      </c>
      <c r="B57" s="22" t="s">
        <v>6234</v>
      </c>
      <c r="C57" s="22" t="s">
        <v>7180</v>
      </c>
      <c r="D57" s="22" t="s">
        <v>6233</v>
      </c>
      <c r="E57" s="22" t="s">
        <v>6232</v>
      </c>
      <c r="F57" s="22" t="s">
        <v>1508</v>
      </c>
      <c r="G57" s="22" t="s">
        <v>6129</v>
      </c>
      <c r="H57" s="27" t="s">
        <v>7145</v>
      </c>
      <c r="I57" s="27" t="s">
        <v>7145</v>
      </c>
      <c r="J57" s="27" t="s">
        <v>7145</v>
      </c>
      <c r="K57" s="27" t="s">
        <v>7145</v>
      </c>
      <c r="L57" s="27" t="s">
        <v>7145</v>
      </c>
      <c r="M57" s="27">
        <v>38.196449999999999</v>
      </c>
      <c r="N57" s="27">
        <v>-0.56261099999999997</v>
      </c>
      <c r="O57" s="18" t="s">
        <v>7147</v>
      </c>
    </row>
    <row r="58" spans="1:15" x14ac:dyDescent="0.2">
      <c r="A58" s="22" t="s">
        <v>6229</v>
      </c>
      <c r="B58" s="22" t="s">
        <v>6228</v>
      </c>
      <c r="C58" s="22" t="s">
        <v>7181</v>
      </c>
      <c r="D58" s="22" t="s">
        <v>7182</v>
      </c>
      <c r="E58" s="22" t="s">
        <v>6227</v>
      </c>
      <c r="F58" s="22" t="s">
        <v>1508</v>
      </c>
      <c r="G58" s="22" t="s">
        <v>6226</v>
      </c>
      <c r="H58" s="27" t="s">
        <v>7145</v>
      </c>
      <c r="I58" s="27" t="s">
        <v>7146</v>
      </c>
      <c r="J58" s="27" t="s">
        <v>7145</v>
      </c>
      <c r="K58" s="27" t="s">
        <v>7145</v>
      </c>
      <c r="L58" s="27" t="s">
        <v>7146</v>
      </c>
      <c r="M58" s="27">
        <v>38.062237000000003</v>
      </c>
      <c r="N58" s="27">
        <v>-0.67357599999999995</v>
      </c>
      <c r="O58" s="18" t="s">
        <v>7147</v>
      </c>
    </row>
    <row r="59" spans="1:15" x14ac:dyDescent="0.2">
      <c r="A59" s="22" t="s">
        <v>6231</v>
      </c>
      <c r="B59" s="22" t="s">
        <v>6230</v>
      </c>
      <c r="C59" s="22" t="s">
        <v>7183</v>
      </c>
      <c r="D59" s="22" t="s">
        <v>7182</v>
      </c>
      <c r="E59" s="22" t="s">
        <v>6227</v>
      </c>
      <c r="F59" s="22" t="s">
        <v>1508</v>
      </c>
      <c r="G59" s="22"/>
      <c r="H59" s="27" t="s">
        <v>7145</v>
      </c>
      <c r="I59" s="27" t="s">
        <v>7146</v>
      </c>
      <c r="J59" s="27" t="s">
        <v>7145</v>
      </c>
      <c r="K59" s="27" t="s">
        <v>7145</v>
      </c>
      <c r="L59" s="27" t="s">
        <v>7145</v>
      </c>
      <c r="M59" s="27">
        <v>38.045000000000002</v>
      </c>
      <c r="N59" s="27">
        <v>-0.65922199999999997</v>
      </c>
      <c r="O59" s="18" t="s">
        <v>7147</v>
      </c>
    </row>
    <row r="60" spans="1:15" x14ac:dyDescent="0.2">
      <c r="A60" s="22" t="s">
        <v>6225</v>
      </c>
      <c r="B60" s="22" t="s">
        <v>6224</v>
      </c>
      <c r="C60" s="22" t="s">
        <v>7184</v>
      </c>
      <c r="D60" s="22" t="s">
        <v>6223</v>
      </c>
      <c r="E60" s="22" t="s">
        <v>6222</v>
      </c>
      <c r="F60" s="22" t="s">
        <v>1508</v>
      </c>
      <c r="G60" s="22" t="s">
        <v>6221</v>
      </c>
      <c r="H60" s="27" t="s">
        <v>7145</v>
      </c>
      <c r="I60" s="27" t="s">
        <v>7146</v>
      </c>
      <c r="J60" s="27" t="s">
        <v>7145</v>
      </c>
      <c r="K60" s="27" t="s">
        <v>7145</v>
      </c>
      <c r="L60" s="27" t="s">
        <v>7146</v>
      </c>
      <c r="M60" s="27">
        <v>38.140900999999999</v>
      </c>
      <c r="N60" s="27">
        <v>-0.74855499999999997</v>
      </c>
      <c r="O60" s="18" t="s">
        <v>7147</v>
      </c>
    </row>
    <row r="61" spans="1:15" x14ac:dyDescent="0.2">
      <c r="A61" s="22" t="s">
        <v>6220</v>
      </c>
      <c r="B61" s="22" t="s">
        <v>5038</v>
      </c>
      <c r="C61" s="22" t="s">
        <v>7185</v>
      </c>
      <c r="D61" s="22" t="s">
        <v>6219</v>
      </c>
      <c r="E61" s="22" t="s">
        <v>6218</v>
      </c>
      <c r="F61" s="22" t="s">
        <v>1508</v>
      </c>
      <c r="G61" s="22" t="s">
        <v>6217</v>
      </c>
      <c r="H61" s="27" t="s">
        <v>7145</v>
      </c>
      <c r="I61" s="27" t="s">
        <v>7146</v>
      </c>
      <c r="J61" s="27" t="s">
        <v>7145</v>
      </c>
      <c r="K61" s="27" t="s">
        <v>7145</v>
      </c>
      <c r="L61" s="27" t="s">
        <v>7146</v>
      </c>
      <c r="M61" s="27">
        <v>38.123556000000001</v>
      </c>
      <c r="N61" s="27">
        <v>-0.781806</v>
      </c>
      <c r="O61" s="18" t="s">
        <v>7147</v>
      </c>
    </row>
    <row r="62" spans="1:15" x14ac:dyDescent="0.2">
      <c r="A62" s="22" t="s">
        <v>6411</v>
      </c>
      <c r="B62" s="22" t="s">
        <v>6412</v>
      </c>
      <c r="C62" s="22" t="s">
        <v>6413</v>
      </c>
      <c r="D62" s="22" t="s">
        <v>6414</v>
      </c>
      <c r="E62" s="22" t="s">
        <v>6415</v>
      </c>
      <c r="F62" s="22" t="s">
        <v>1508</v>
      </c>
      <c r="G62" s="22" t="s">
        <v>6416</v>
      </c>
      <c r="H62" s="27" t="s">
        <v>7146</v>
      </c>
      <c r="I62" s="27" t="s">
        <v>7146</v>
      </c>
      <c r="J62" s="27" t="s">
        <v>7145</v>
      </c>
      <c r="K62" s="27" t="s">
        <v>7145</v>
      </c>
      <c r="L62" s="27" t="s">
        <v>7145</v>
      </c>
      <c r="M62" s="27">
        <v>38.052788790000001</v>
      </c>
      <c r="N62" s="27">
        <v>-0.72340543199999996</v>
      </c>
      <c r="O62" s="18" t="s">
        <v>7147</v>
      </c>
    </row>
    <row r="63" spans="1:15" x14ac:dyDescent="0.2">
      <c r="A63" s="22" t="s">
        <v>6216</v>
      </c>
      <c r="B63" s="22" t="s">
        <v>6215</v>
      </c>
      <c r="C63" s="22" t="s">
        <v>7186</v>
      </c>
      <c r="D63" s="22" t="s">
        <v>6207</v>
      </c>
      <c r="E63" s="22" t="s">
        <v>6214</v>
      </c>
      <c r="F63" s="22" t="s">
        <v>1508</v>
      </c>
      <c r="G63" s="22" t="s">
        <v>6213</v>
      </c>
      <c r="H63" s="27" t="s">
        <v>7145</v>
      </c>
      <c r="I63" s="27" t="s">
        <v>7145</v>
      </c>
      <c r="J63" s="27" t="s">
        <v>7145</v>
      </c>
      <c r="K63" s="27" t="s">
        <v>7145</v>
      </c>
      <c r="L63" s="27" t="s">
        <v>7145</v>
      </c>
      <c r="M63" s="27">
        <v>37.986916999999998</v>
      </c>
      <c r="N63" s="27">
        <v>-0.687361</v>
      </c>
      <c r="O63" s="18" t="s">
        <v>7147</v>
      </c>
    </row>
    <row r="64" spans="1:15" x14ac:dyDescent="0.2">
      <c r="A64" s="22" t="s">
        <v>6212</v>
      </c>
      <c r="B64" s="22" t="s">
        <v>6211</v>
      </c>
      <c r="C64" s="22" t="s">
        <v>7187</v>
      </c>
      <c r="D64" s="22" t="s">
        <v>6207</v>
      </c>
      <c r="E64" s="22" t="s">
        <v>4981</v>
      </c>
      <c r="F64" s="22" t="s">
        <v>1508</v>
      </c>
      <c r="G64" s="22" t="s">
        <v>6210</v>
      </c>
      <c r="H64" s="27" t="s">
        <v>7145</v>
      </c>
      <c r="I64" s="27" t="s">
        <v>7145</v>
      </c>
      <c r="J64" s="27" t="s">
        <v>7145</v>
      </c>
      <c r="K64" s="27" t="s">
        <v>7145</v>
      </c>
      <c r="L64" s="27" t="s">
        <v>7145</v>
      </c>
      <c r="M64" s="27">
        <v>37.977271000000002</v>
      </c>
      <c r="N64" s="27">
        <v>-0.68743699999999996</v>
      </c>
      <c r="O64" s="18" t="s">
        <v>7147</v>
      </c>
    </row>
    <row r="65" spans="1:15" x14ac:dyDescent="0.2">
      <c r="A65" s="22" t="s">
        <v>7188</v>
      </c>
      <c r="B65" s="22" t="s">
        <v>7189</v>
      </c>
      <c r="C65" s="22" t="s">
        <v>7190</v>
      </c>
      <c r="D65" s="22" t="s">
        <v>6207</v>
      </c>
      <c r="E65" s="22" t="s">
        <v>7191</v>
      </c>
      <c r="F65" s="22" t="s">
        <v>1508</v>
      </c>
      <c r="G65" s="22" t="s">
        <v>6416</v>
      </c>
      <c r="H65" s="27" t="s">
        <v>7145</v>
      </c>
      <c r="I65" s="27" t="s">
        <v>7146</v>
      </c>
      <c r="J65" s="27" t="s">
        <v>7145</v>
      </c>
      <c r="K65" s="27" t="s">
        <v>7145</v>
      </c>
      <c r="L65" s="27" t="s">
        <v>7145</v>
      </c>
      <c r="M65" s="27">
        <v>37.984444000000003</v>
      </c>
      <c r="N65" s="27">
        <v>-0.67961099999999997</v>
      </c>
      <c r="O65" s="18" t="s">
        <v>7147</v>
      </c>
    </row>
    <row r="66" spans="1:15" x14ac:dyDescent="0.2">
      <c r="A66" s="22" t="s">
        <v>6209</v>
      </c>
      <c r="B66" s="22" t="s">
        <v>6208</v>
      </c>
      <c r="C66" s="22" t="s">
        <v>7192</v>
      </c>
      <c r="D66" s="22" t="s">
        <v>6207</v>
      </c>
      <c r="E66" s="22" t="s">
        <v>6206</v>
      </c>
      <c r="F66" s="22" t="s">
        <v>1508</v>
      </c>
      <c r="G66" s="22" t="s">
        <v>3670</v>
      </c>
      <c r="H66" s="27" t="s">
        <v>7145</v>
      </c>
      <c r="I66" s="27" t="s">
        <v>7146</v>
      </c>
      <c r="J66" s="27" t="s">
        <v>7145</v>
      </c>
      <c r="K66" s="27" t="s">
        <v>7145</v>
      </c>
      <c r="L66" s="27" t="s">
        <v>7145</v>
      </c>
      <c r="M66" s="27">
        <v>38.023178000000001</v>
      </c>
      <c r="N66" s="27">
        <v>-0.65688899999999995</v>
      </c>
      <c r="O66" s="18" t="s">
        <v>7147</v>
      </c>
    </row>
    <row r="67" spans="1:15" x14ac:dyDescent="0.2">
      <c r="A67" s="22" t="s">
        <v>60</v>
      </c>
      <c r="B67" s="22" t="s">
        <v>6205</v>
      </c>
      <c r="C67" s="22" t="s">
        <v>7193</v>
      </c>
      <c r="D67" s="22" t="s">
        <v>7194</v>
      </c>
      <c r="E67" s="22" t="s">
        <v>6202</v>
      </c>
      <c r="F67" s="22" t="s">
        <v>1508</v>
      </c>
      <c r="G67" s="22" t="s">
        <v>3634</v>
      </c>
      <c r="H67" s="27" t="s">
        <v>7145</v>
      </c>
      <c r="I67" s="27" t="s">
        <v>7145</v>
      </c>
      <c r="J67" s="27" t="s">
        <v>7145</v>
      </c>
      <c r="K67" s="27" t="s">
        <v>7145</v>
      </c>
      <c r="L67" s="27" t="s">
        <v>7145</v>
      </c>
      <c r="M67" s="27">
        <v>37.903582999999998</v>
      </c>
      <c r="N67" s="27">
        <v>-0.76108299999999995</v>
      </c>
      <c r="O67" s="18" t="s">
        <v>7147</v>
      </c>
    </row>
    <row r="68" spans="1:15" x14ac:dyDescent="0.2">
      <c r="A68" s="22" t="s">
        <v>6204</v>
      </c>
      <c r="B68" s="22" t="s">
        <v>6203</v>
      </c>
      <c r="C68" s="22" t="s">
        <v>7195</v>
      </c>
      <c r="D68" s="22" t="s">
        <v>6172</v>
      </c>
      <c r="E68" s="22" t="s">
        <v>6202</v>
      </c>
      <c r="F68" s="22" t="s">
        <v>1508</v>
      </c>
      <c r="G68" s="22" t="s">
        <v>6201</v>
      </c>
      <c r="H68" s="27" t="s">
        <v>7145</v>
      </c>
      <c r="I68" s="27" t="s">
        <v>7146</v>
      </c>
      <c r="J68" s="27" t="s">
        <v>7145</v>
      </c>
      <c r="K68" s="27" t="s">
        <v>7145</v>
      </c>
      <c r="L68" s="27" t="s">
        <v>7145</v>
      </c>
      <c r="M68" s="27">
        <v>37.943407000000001</v>
      </c>
      <c r="N68" s="27">
        <v>-0.71802200000000005</v>
      </c>
      <c r="O68" s="18" t="s">
        <v>7147</v>
      </c>
    </row>
    <row r="69" spans="1:15" x14ac:dyDescent="0.2">
      <c r="A69" s="22" t="s">
        <v>6200</v>
      </c>
      <c r="B69" s="22" t="s">
        <v>6199</v>
      </c>
      <c r="C69" s="22" t="s">
        <v>7196</v>
      </c>
      <c r="D69" s="22" t="s">
        <v>6195</v>
      </c>
      <c r="E69" s="22" t="s">
        <v>6194</v>
      </c>
      <c r="F69" s="22" t="s">
        <v>1508</v>
      </c>
      <c r="G69" s="22" t="s">
        <v>6198</v>
      </c>
      <c r="H69" s="27" t="s">
        <v>7145</v>
      </c>
      <c r="I69" s="27" t="s">
        <v>7146</v>
      </c>
      <c r="J69" s="27" t="s">
        <v>7145</v>
      </c>
      <c r="K69" s="27" t="s">
        <v>7145</v>
      </c>
      <c r="L69" s="27" t="s">
        <v>7145</v>
      </c>
      <c r="M69" s="27">
        <v>37.859811999999998</v>
      </c>
      <c r="N69" s="27">
        <v>-0.78249299999999999</v>
      </c>
      <c r="O69" s="18" t="s">
        <v>7147</v>
      </c>
    </row>
    <row r="70" spans="1:15" x14ac:dyDescent="0.2">
      <c r="A70" s="22" t="s">
        <v>6197</v>
      </c>
      <c r="B70" s="22" t="s">
        <v>6196</v>
      </c>
      <c r="C70" s="22" t="s">
        <v>7197</v>
      </c>
      <c r="D70" s="22" t="s">
        <v>6195</v>
      </c>
      <c r="E70" s="22" t="s">
        <v>6194</v>
      </c>
      <c r="F70" s="22" t="s">
        <v>1508</v>
      </c>
      <c r="G70" s="22" t="s">
        <v>3634</v>
      </c>
      <c r="H70" s="27" t="s">
        <v>7145</v>
      </c>
      <c r="I70" s="27" t="s">
        <v>7145</v>
      </c>
      <c r="J70" s="27" t="s">
        <v>7145</v>
      </c>
      <c r="K70" s="27" t="s">
        <v>7145</v>
      </c>
      <c r="L70" s="27" t="s">
        <v>7146</v>
      </c>
      <c r="M70" s="27">
        <v>37.871167</v>
      </c>
      <c r="N70" s="27">
        <v>-0.80063899999999999</v>
      </c>
      <c r="O70" s="18" t="s">
        <v>7147</v>
      </c>
    </row>
    <row r="71" spans="1:15" x14ac:dyDescent="0.2">
      <c r="A71" s="22" t="s">
        <v>6193</v>
      </c>
      <c r="B71" s="22" t="s">
        <v>6192</v>
      </c>
      <c r="C71" s="22" t="s">
        <v>7198</v>
      </c>
      <c r="D71" s="22" t="s">
        <v>6172</v>
      </c>
      <c r="E71" s="22" t="s">
        <v>6191</v>
      </c>
      <c r="F71" s="22" t="s">
        <v>1508</v>
      </c>
      <c r="G71" s="22" t="s">
        <v>6190</v>
      </c>
      <c r="H71" s="27" t="s">
        <v>7145</v>
      </c>
      <c r="I71" s="27" t="s">
        <v>7146</v>
      </c>
      <c r="J71" s="27" t="s">
        <v>7145</v>
      </c>
      <c r="K71" s="27" t="s">
        <v>7145</v>
      </c>
      <c r="L71" s="27" t="s">
        <v>7145</v>
      </c>
      <c r="M71" s="27">
        <v>37.902667000000001</v>
      </c>
      <c r="N71" s="27">
        <v>-0.76083299999999998</v>
      </c>
      <c r="O71" s="18" t="s">
        <v>7147</v>
      </c>
    </row>
    <row r="72" spans="1:15" x14ac:dyDescent="0.2">
      <c r="A72" s="22" t="s">
        <v>6189</v>
      </c>
      <c r="B72" s="22" t="s">
        <v>6188</v>
      </c>
      <c r="C72" s="22" t="s">
        <v>6381</v>
      </c>
      <c r="D72" s="22" t="s">
        <v>6183</v>
      </c>
      <c r="E72" s="22" t="s">
        <v>6187</v>
      </c>
      <c r="F72" s="22" t="s">
        <v>1508</v>
      </c>
      <c r="G72" s="22" t="s">
        <v>6186</v>
      </c>
      <c r="H72" s="27" t="s">
        <v>7145</v>
      </c>
      <c r="I72" s="27" t="s">
        <v>7145</v>
      </c>
      <c r="J72" s="27" t="s">
        <v>7145</v>
      </c>
      <c r="K72" s="27" t="s">
        <v>7145</v>
      </c>
      <c r="L72" s="27" t="s">
        <v>7145</v>
      </c>
      <c r="M72" s="27">
        <v>38.258693999999998</v>
      </c>
      <c r="N72" s="27">
        <v>-0.73433300000000001</v>
      </c>
      <c r="O72" s="18" t="s">
        <v>7147</v>
      </c>
    </row>
    <row r="73" spans="1:15" x14ac:dyDescent="0.2">
      <c r="A73" s="22" t="s">
        <v>7199</v>
      </c>
      <c r="B73" s="22" t="s">
        <v>7200</v>
      </c>
      <c r="C73" s="22" t="s">
        <v>7201</v>
      </c>
      <c r="D73" s="22" t="s">
        <v>6183</v>
      </c>
      <c r="E73" s="22" t="s">
        <v>7202</v>
      </c>
      <c r="F73" s="22" t="s">
        <v>1508</v>
      </c>
      <c r="G73" s="22" t="s">
        <v>7203</v>
      </c>
      <c r="H73" s="27" t="s">
        <v>7145</v>
      </c>
      <c r="I73" s="27" t="s">
        <v>7145</v>
      </c>
      <c r="J73" s="27" t="s">
        <v>7145</v>
      </c>
      <c r="K73" s="27" t="s">
        <v>7145</v>
      </c>
      <c r="L73" s="27" t="s">
        <v>7145</v>
      </c>
      <c r="M73" s="27">
        <v>38.283138999999998</v>
      </c>
      <c r="N73" s="27">
        <v>-0.684083</v>
      </c>
      <c r="O73" s="18" t="s">
        <v>7147</v>
      </c>
    </row>
    <row r="74" spans="1:15" x14ac:dyDescent="0.2">
      <c r="A74" s="22" t="s">
        <v>6185</v>
      </c>
      <c r="B74" s="22" t="s">
        <v>6184</v>
      </c>
      <c r="C74" s="22" t="s">
        <v>7204</v>
      </c>
      <c r="D74" s="22" t="s">
        <v>6183</v>
      </c>
      <c r="E74" s="22" t="s">
        <v>6182</v>
      </c>
      <c r="F74" s="22" t="s">
        <v>1508</v>
      </c>
      <c r="G74" s="22" t="s">
        <v>6181</v>
      </c>
      <c r="H74" s="27" t="s">
        <v>7145</v>
      </c>
      <c r="I74" s="27" t="s">
        <v>7146</v>
      </c>
      <c r="J74" s="27" t="s">
        <v>7145</v>
      </c>
      <c r="K74" s="27" t="s">
        <v>7145</v>
      </c>
      <c r="L74" s="27" t="s">
        <v>7146</v>
      </c>
      <c r="M74" s="27">
        <v>38.218316999999999</v>
      </c>
      <c r="N74" s="27">
        <v>-0.76142299999999996</v>
      </c>
      <c r="O74" s="18" t="s">
        <v>7147</v>
      </c>
    </row>
    <row r="75" spans="1:15" x14ac:dyDescent="0.2">
      <c r="A75" s="22" t="s">
        <v>6424</v>
      </c>
      <c r="B75" s="22" t="s">
        <v>6425</v>
      </c>
      <c r="C75" s="22" t="s">
        <v>6426</v>
      </c>
      <c r="D75" s="22" t="s">
        <v>6207</v>
      </c>
      <c r="E75" s="22" t="s">
        <v>6176</v>
      </c>
      <c r="F75" s="22" t="s">
        <v>1508</v>
      </c>
      <c r="G75" s="22"/>
      <c r="H75" s="27" t="s">
        <v>7146</v>
      </c>
      <c r="I75" s="27" t="s">
        <v>7146</v>
      </c>
      <c r="J75" s="27" t="s">
        <v>7145</v>
      </c>
      <c r="K75" s="27" t="s">
        <v>7145</v>
      </c>
      <c r="L75" s="27" t="s">
        <v>7145</v>
      </c>
      <c r="M75" s="27">
        <v>37.984693999999998</v>
      </c>
      <c r="N75" s="27">
        <v>-0.68011100000000002</v>
      </c>
      <c r="O75" s="18" t="s">
        <v>7147</v>
      </c>
    </row>
    <row r="76" spans="1:15" x14ac:dyDescent="0.2">
      <c r="A76" s="22" t="s">
        <v>6180</v>
      </c>
      <c r="B76" s="22" t="s">
        <v>6179</v>
      </c>
      <c r="C76" s="22" t="s">
        <v>7205</v>
      </c>
      <c r="D76" s="22" t="s">
        <v>6172</v>
      </c>
      <c r="E76" s="22" t="s">
        <v>6176</v>
      </c>
      <c r="F76" s="22" t="s">
        <v>1508</v>
      </c>
      <c r="G76" s="22" t="s">
        <v>6175</v>
      </c>
      <c r="H76" s="27" t="s">
        <v>7145</v>
      </c>
      <c r="I76" s="27" t="s">
        <v>7146</v>
      </c>
      <c r="J76" s="27" t="s">
        <v>7145</v>
      </c>
      <c r="K76" s="27" t="s">
        <v>7145</v>
      </c>
      <c r="L76" s="27" t="s">
        <v>7146</v>
      </c>
      <c r="M76" s="27">
        <v>38.087246</v>
      </c>
      <c r="N76" s="27">
        <v>-0.93599200000000005</v>
      </c>
      <c r="O76" s="18" t="s">
        <v>7147</v>
      </c>
    </row>
    <row r="77" spans="1:15" x14ac:dyDescent="0.2">
      <c r="A77" s="22" t="s">
        <v>6420</v>
      </c>
      <c r="B77" s="22" t="s">
        <v>6421</v>
      </c>
      <c r="C77" s="22" t="s">
        <v>6422</v>
      </c>
      <c r="D77" s="22" t="s">
        <v>6172</v>
      </c>
      <c r="E77" s="22" t="s">
        <v>6176</v>
      </c>
      <c r="F77" s="22" t="s">
        <v>1508</v>
      </c>
      <c r="G77" s="22" t="s">
        <v>6423</v>
      </c>
      <c r="H77" s="27" t="s">
        <v>7146</v>
      </c>
      <c r="I77" s="27" t="s">
        <v>7146</v>
      </c>
      <c r="J77" s="27" t="s">
        <v>7145</v>
      </c>
      <c r="K77" s="27" t="s">
        <v>7145</v>
      </c>
      <c r="L77" s="27" t="s">
        <v>7145</v>
      </c>
      <c r="M77" s="27">
        <v>38.119528000000003</v>
      </c>
      <c r="N77" s="27">
        <v>-0.95455599999999996</v>
      </c>
      <c r="O77" s="18" t="s">
        <v>7147</v>
      </c>
    </row>
    <row r="78" spans="1:15" x14ac:dyDescent="0.2">
      <c r="A78" s="22" t="s">
        <v>6417</v>
      </c>
      <c r="B78" s="22" t="s">
        <v>6418</v>
      </c>
      <c r="C78" s="22" t="s">
        <v>6419</v>
      </c>
      <c r="D78" s="22" t="s">
        <v>6172</v>
      </c>
      <c r="E78" s="22" t="s">
        <v>6176</v>
      </c>
      <c r="F78" s="22" t="s">
        <v>1508</v>
      </c>
      <c r="G78" s="22" t="s">
        <v>6416</v>
      </c>
      <c r="H78" s="27" t="s">
        <v>7146</v>
      </c>
      <c r="I78" s="27" t="s">
        <v>7146</v>
      </c>
      <c r="J78" s="27" t="s">
        <v>7145</v>
      </c>
      <c r="K78" s="27" t="s">
        <v>7145</v>
      </c>
      <c r="L78" s="27" t="s">
        <v>7145</v>
      </c>
      <c r="M78" s="27">
        <v>38.081705999999997</v>
      </c>
      <c r="N78" s="27">
        <v>-0.93715400000000004</v>
      </c>
      <c r="O78" s="18" t="s">
        <v>7147</v>
      </c>
    </row>
    <row r="79" spans="1:15" x14ac:dyDescent="0.2">
      <c r="A79" s="22" t="s">
        <v>7206</v>
      </c>
      <c r="B79" s="22" t="s">
        <v>7207</v>
      </c>
      <c r="C79" s="22" t="s">
        <v>7208</v>
      </c>
      <c r="D79" s="22" t="s">
        <v>6172</v>
      </c>
      <c r="E79" s="22" t="s">
        <v>6176</v>
      </c>
      <c r="F79" s="22" t="s">
        <v>1508</v>
      </c>
      <c r="G79" s="22" t="s">
        <v>6416</v>
      </c>
      <c r="H79" s="27" t="s">
        <v>7145</v>
      </c>
      <c r="I79" s="27" t="s">
        <v>7146</v>
      </c>
      <c r="J79" s="27" t="s">
        <v>7145</v>
      </c>
      <c r="K79" s="27" t="s">
        <v>7145</v>
      </c>
      <c r="L79" s="27" t="s">
        <v>7145</v>
      </c>
      <c r="M79" s="27">
        <v>38.091566999999998</v>
      </c>
      <c r="N79" s="27">
        <v>-0.95350800000000002</v>
      </c>
      <c r="O79" s="18" t="s">
        <v>7147</v>
      </c>
    </row>
    <row r="80" spans="1:15" x14ac:dyDescent="0.2">
      <c r="A80" s="22" t="s">
        <v>6178</v>
      </c>
      <c r="B80" s="22" t="s">
        <v>6177</v>
      </c>
      <c r="C80" s="22" t="s">
        <v>7209</v>
      </c>
      <c r="D80" s="22" t="s">
        <v>6172</v>
      </c>
      <c r="E80" s="22" t="s">
        <v>6176</v>
      </c>
      <c r="F80" s="22" t="s">
        <v>1508</v>
      </c>
      <c r="G80" s="22" t="s">
        <v>6175</v>
      </c>
      <c r="H80" s="27" t="s">
        <v>7145</v>
      </c>
      <c r="I80" s="27" t="s">
        <v>7146</v>
      </c>
      <c r="J80" s="27" t="s">
        <v>7145</v>
      </c>
      <c r="K80" s="27" t="s">
        <v>7145</v>
      </c>
      <c r="L80" s="27" t="s">
        <v>7145</v>
      </c>
      <c r="M80" s="27">
        <v>38.086928</v>
      </c>
      <c r="N80" s="27">
        <v>-0.93601800000000002</v>
      </c>
      <c r="O80" s="18" t="s">
        <v>7147</v>
      </c>
    </row>
    <row r="81" spans="1:15" x14ac:dyDescent="0.2">
      <c r="A81" s="22" t="s">
        <v>6427</v>
      </c>
      <c r="B81" s="22" t="s">
        <v>6428</v>
      </c>
      <c r="C81" s="22" t="s">
        <v>6429</v>
      </c>
      <c r="D81" s="22" t="s">
        <v>6172</v>
      </c>
      <c r="E81" s="22" t="s">
        <v>6430</v>
      </c>
      <c r="F81" s="22" t="s">
        <v>1508</v>
      </c>
      <c r="G81" s="22" t="s">
        <v>6416</v>
      </c>
      <c r="H81" s="27" t="s">
        <v>7146</v>
      </c>
      <c r="I81" s="27" t="s">
        <v>7146</v>
      </c>
      <c r="J81" s="27" t="s">
        <v>7145</v>
      </c>
      <c r="K81" s="27" t="s">
        <v>7145</v>
      </c>
      <c r="L81" s="27" t="s">
        <v>7145</v>
      </c>
      <c r="M81" s="27">
        <v>38.041224</v>
      </c>
      <c r="N81" s="27">
        <v>-0.85568699999999998</v>
      </c>
      <c r="O81" s="18" t="s">
        <v>7147</v>
      </c>
    </row>
    <row r="82" spans="1:15" ht="13.15" customHeight="1" x14ac:dyDescent="0.2">
      <c r="A82" s="22" t="s">
        <v>6431</v>
      </c>
      <c r="B82" s="22" t="s">
        <v>6432</v>
      </c>
      <c r="C82" s="22" t="s">
        <v>6433</v>
      </c>
      <c r="D82" s="22" t="s">
        <v>6172</v>
      </c>
      <c r="E82" s="22" t="s">
        <v>6434</v>
      </c>
      <c r="F82" s="22" t="s">
        <v>1508</v>
      </c>
      <c r="G82" s="22" t="s">
        <v>6416</v>
      </c>
      <c r="H82" s="27" t="s">
        <v>7146</v>
      </c>
      <c r="I82" s="27" t="s">
        <v>7146</v>
      </c>
      <c r="J82" s="27" t="s">
        <v>7145</v>
      </c>
      <c r="K82" s="27" t="s">
        <v>7145</v>
      </c>
      <c r="L82" s="27" t="s">
        <v>7145</v>
      </c>
      <c r="M82" s="27">
        <v>38.081361000000001</v>
      </c>
      <c r="N82" s="27">
        <v>-0.99405600000000005</v>
      </c>
      <c r="O82" s="18" t="s">
        <v>7147</v>
      </c>
    </row>
    <row r="83" spans="1:15" x14ac:dyDescent="0.2">
      <c r="A83" s="22" t="s">
        <v>6174</v>
      </c>
      <c r="B83" s="22" t="s">
        <v>6173</v>
      </c>
      <c r="C83" s="22" t="s">
        <v>7210</v>
      </c>
      <c r="D83" s="22" t="s">
        <v>7211</v>
      </c>
      <c r="E83" s="22" t="s">
        <v>6171</v>
      </c>
      <c r="F83" s="22" t="s">
        <v>1508</v>
      </c>
      <c r="G83" s="22" t="s">
        <v>6170</v>
      </c>
      <c r="H83" s="27" t="s">
        <v>7145</v>
      </c>
      <c r="I83" s="27" t="s">
        <v>7145</v>
      </c>
      <c r="J83" s="27" t="s">
        <v>7145</v>
      </c>
      <c r="K83" s="27" t="s">
        <v>7145</v>
      </c>
      <c r="L83" s="27" t="s">
        <v>7146</v>
      </c>
      <c r="M83" s="27">
        <v>38.047137999999997</v>
      </c>
      <c r="N83" s="27">
        <v>-0.96265999999999996</v>
      </c>
      <c r="O83" s="18" t="s">
        <v>7147</v>
      </c>
    </row>
    <row r="84" spans="1:15" x14ac:dyDescent="0.2">
      <c r="A84" s="22" t="s">
        <v>6439</v>
      </c>
      <c r="B84" s="22" t="s">
        <v>6440</v>
      </c>
      <c r="C84" s="22" t="s">
        <v>6441</v>
      </c>
      <c r="D84" s="22" t="s">
        <v>6172</v>
      </c>
      <c r="E84" s="22" t="s">
        <v>6438</v>
      </c>
      <c r="F84" s="22" t="s">
        <v>1508</v>
      </c>
      <c r="G84" s="22" t="s">
        <v>6416</v>
      </c>
      <c r="H84" s="27" t="s">
        <v>7146</v>
      </c>
      <c r="I84" s="27" t="s">
        <v>7146</v>
      </c>
      <c r="J84" s="27" t="s">
        <v>7145</v>
      </c>
      <c r="K84" s="27" t="s">
        <v>7145</v>
      </c>
      <c r="L84" s="27" t="s">
        <v>7145</v>
      </c>
      <c r="M84" s="27">
        <v>38.091577000000001</v>
      </c>
      <c r="N84" s="27">
        <v>-0.87861999999999996</v>
      </c>
      <c r="O84" s="18" t="s">
        <v>7147</v>
      </c>
    </row>
    <row r="85" spans="1:15" x14ac:dyDescent="0.2">
      <c r="A85" s="22" t="s">
        <v>6435</v>
      </c>
      <c r="B85" s="22" t="s">
        <v>6436</v>
      </c>
      <c r="C85" s="22" t="s">
        <v>6437</v>
      </c>
      <c r="D85" s="22" t="s">
        <v>6172</v>
      </c>
      <c r="E85" s="22" t="s">
        <v>6438</v>
      </c>
      <c r="F85" s="22" t="s">
        <v>1508</v>
      </c>
      <c r="G85" s="22" t="s">
        <v>83</v>
      </c>
      <c r="H85" s="27" t="s">
        <v>7146</v>
      </c>
      <c r="I85" s="27" t="s">
        <v>7146</v>
      </c>
      <c r="J85" s="27" t="s">
        <v>7145</v>
      </c>
      <c r="K85" s="27" t="s">
        <v>7145</v>
      </c>
      <c r="L85" s="27" t="s">
        <v>7145</v>
      </c>
      <c r="M85" s="27">
        <v>38.090921000000002</v>
      </c>
      <c r="N85" s="27">
        <v>-0.87884799999999996</v>
      </c>
      <c r="O85" s="18" t="s">
        <v>7147</v>
      </c>
    </row>
    <row r="86" spans="1:15" x14ac:dyDescent="0.2">
      <c r="A86" s="22" t="s">
        <v>1541</v>
      </c>
      <c r="B86" s="22" t="s">
        <v>1540</v>
      </c>
      <c r="C86" s="22" t="s">
        <v>6442</v>
      </c>
      <c r="D86" s="22" t="s">
        <v>1539</v>
      </c>
      <c r="E86" s="22" t="s">
        <v>1538</v>
      </c>
      <c r="F86" s="22" t="s">
        <v>1508</v>
      </c>
      <c r="G86" s="22" t="s">
        <v>1537</v>
      </c>
      <c r="H86" s="27" t="s">
        <v>7146</v>
      </c>
      <c r="I86" s="27" t="s">
        <v>7146</v>
      </c>
      <c r="J86" s="27" t="s">
        <v>7145</v>
      </c>
      <c r="K86" s="27" t="s">
        <v>7145</v>
      </c>
      <c r="L86" s="27" t="s">
        <v>7145</v>
      </c>
      <c r="M86" s="27">
        <v>38.643490999999997</v>
      </c>
      <c r="N86" s="27">
        <v>-0.86909899999999995</v>
      </c>
      <c r="O86" s="18" t="s">
        <v>7147</v>
      </c>
    </row>
    <row r="87" spans="1:15" x14ac:dyDescent="0.2">
      <c r="A87" s="22" t="s">
        <v>6165</v>
      </c>
      <c r="B87" s="22" t="s">
        <v>6164</v>
      </c>
      <c r="C87" s="22" t="s">
        <v>7212</v>
      </c>
      <c r="D87" s="22" t="s">
        <v>6163</v>
      </c>
      <c r="E87" s="22" t="s">
        <v>6162</v>
      </c>
      <c r="F87" s="22" t="s">
        <v>1508</v>
      </c>
      <c r="G87" s="22" t="s">
        <v>6161</v>
      </c>
      <c r="H87" s="27" t="s">
        <v>7145</v>
      </c>
      <c r="I87" s="27" t="s">
        <v>7146</v>
      </c>
      <c r="J87" s="27" t="s">
        <v>7145</v>
      </c>
      <c r="K87" s="27" t="s">
        <v>7145</v>
      </c>
      <c r="L87" s="27" t="s">
        <v>7145</v>
      </c>
      <c r="M87" s="27">
        <v>38.607913099999998</v>
      </c>
      <c r="N87" s="27">
        <v>-0.59331699999999998</v>
      </c>
      <c r="O87" s="18" t="s">
        <v>7147</v>
      </c>
    </row>
    <row r="88" spans="1:15" x14ac:dyDescent="0.2">
      <c r="A88" s="22" t="s">
        <v>6443</v>
      </c>
      <c r="B88" s="22" t="s">
        <v>6444</v>
      </c>
      <c r="C88" s="22" t="s">
        <v>6445</v>
      </c>
      <c r="D88" s="22" t="s">
        <v>6446</v>
      </c>
      <c r="E88" s="22" t="s">
        <v>5861</v>
      </c>
      <c r="F88" s="22" t="s">
        <v>1508</v>
      </c>
      <c r="G88" s="22" t="s">
        <v>6416</v>
      </c>
      <c r="H88" s="27" t="s">
        <v>7146</v>
      </c>
      <c r="I88" s="27" t="s">
        <v>7146</v>
      </c>
      <c r="J88" s="27" t="s">
        <v>7145</v>
      </c>
      <c r="K88" s="27" t="s">
        <v>7145</v>
      </c>
      <c r="L88" s="27" t="s">
        <v>7145</v>
      </c>
      <c r="M88" s="27">
        <v>38.720117999999999</v>
      </c>
      <c r="N88" s="27">
        <v>-0.67119399999999996</v>
      </c>
      <c r="O88" s="18" t="s">
        <v>7147</v>
      </c>
    </row>
    <row r="89" spans="1:15" x14ac:dyDescent="0.2">
      <c r="A89" s="22" t="s">
        <v>6160</v>
      </c>
      <c r="B89" s="22" t="s">
        <v>6159</v>
      </c>
      <c r="C89" s="22" t="s">
        <v>7213</v>
      </c>
      <c r="D89" s="22" t="s">
        <v>6158</v>
      </c>
      <c r="E89" s="22" t="s">
        <v>6157</v>
      </c>
      <c r="F89" s="22" t="s">
        <v>1508</v>
      </c>
      <c r="G89" s="22" t="s">
        <v>6156</v>
      </c>
      <c r="H89" s="27" t="s">
        <v>7145</v>
      </c>
      <c r="I89" s="27" t="s">
        <v>7146</v>
      </c>
      <c r="J89" s="27" t="s">
        <v>7145</v>
      </c>
      <c r="K89" s="27" t="s">
        <v>7145</v>
      </c>
      <c r="L89" s="27" t="s">
        <v>7145</v>
      </c>
      <c r="M89" s="27">
        <v>38.534806000000003</v>
      </c>
      <c r="N89" s="27">
        <v>-0.16975000000000001</v>
      </c>
      <c r="O89" s="18" t="s">
        <v>7147</v>
      </c>
    </row>
    <row r="90" spans="1:15" x14ac:dyDescent="0.2">
      <c r="A90" s="22" t="s">
        <v>6155</v>
      </c>
      <c r="B90" s="22" t="s">
        <v>6154</v>
      </c>
      <c r="C90" s="22" t="s">
        <v>7214</v>
      </c>
      <c r="D90" s="22" t="s">
        <v>6153</v>
      </c>
      <c r="E90" s="22" t="s">
        <v>6152</v>
      </c>
      <c r="F90" s="22" t="s">
        <v>1508</v>
      </c>
      <c r="G90" s="22" t="s">
        <v>6151</v>
      </c>
      <c r="H90" s="27" t="s">
        <v>7145</v>
      </c>
      <c r="I90" s="27" t="s">
        <v>7145</v>
      </c>
      <c r="J90" s="27" t="s">
        <v>7145</v>
      </c>
      <c r="K90" s="27" t="s">
        <v>7145</v>
      </c>
      <c r="L90" s="27" t="s">
        <v>7145</v>
      </c>
      <c r="M90" s="27">
        <v>38.385638999999998</v>
      </c>
      <c r="N90" s="27">
        <v>-0.44997199999999998</v>
      </c>
      <c r="O90" s="18" t="s">
        <v>7147</v>
      </c>
    </row>
    <row r="91" spans="1:15" x14ac:dyDescent="0.2">
      <c r="A91" s="22" t="s">
        <v>6150</v>
      </c>
      <c r="B91" s="22" t="s">
        <v>6149</v>
      </c>
      <c r="C91" s="22" t="s">
        <v>7215</v>
      </c>
      <c r="D91" s="22" t="s">
        <v>6148</v>
      </c>
      <c r="E91" s="22" t="s">
        <v>6147</v>
      </c>
      <c r="F91" s="22" t="s">
        <v>1508</v>
      </c>
      <c r="G91" s="22" t="s">
        <v>6129</v>
      </c>
      <c r="H91" s="27" t="s">
        <v>7145</v>
      </c>
      <c r="I91" s="27" t="s">
        <v>7145</v>
      </c>
      <c r="J91" s="27" t="s">
        <v>7145</v>
      </c>
      <c r="K91" s="27" t="s">
        <v>7145</v>
      </c>
      <c r="L91" s="27" t="s">
        <v>7145</v>
      </c>
      <c r="M91" s="27">
        <v>38.424083000000003</v>
      </c>
      <c r="N91" s="27">
        <v>-0.401389</v>
      </c>
      <c r="O91" s="18" t="s">
        <v>7147</v>
      </c>
    </row>
    <row r="92" spans="1:15" x14ac:dyDescent="0.2">
      <c r="A92" s="22" t="s">
        <v>1536</v>
      </c>
      <c r="B92" s="22" t="s">
        <v>1535</v>
      </c>
      <c r="C92" s="22" t="s">
        <v>6447</v>
      </c>
      <c r="D92" s="22" t="s">
        <v>1534</v>
      </c>
      <c r="E92" s="22" t="s">
        <v>1533</v>
      </c>
      <c r="F92" s="22" t="s">
        <v>1508</v>
      </c>
      <c r="G92" s="22" t="s">
        <v>1532</v>
      </c>
      <c r="H92" s="27" t="s">
        <v>7146</v>
      </c>
      <c r="I92" s="27" t="s">
        <v>7146</v>
      </c>
      <c r="J92" s="27" t="s">
        <v>7145</v>
      </c>
      <c r="K92" s="27" t="s">
        <v>7145</v>
      </c>
      <c r="L92" s="27" t="s">
        <v>7146</v>
      </c>
      <c r="M92" s="27">
        <v>38.499028000000003</v>
      </c>
      <c r="N92" s="27">
        <v>-0.252</v>
      </c>
      <c r="O92" s="18" t="s">
        <v>7147</v>
      </c>
    </row>
    <row r="93" spans="1:15" x14ac:dyDescent="0.2">
      <c r="A93" s="22" t="s">
        <v>6142</v>
      </c>
      <c r="B93" s="22" t="s">
        <v>6141</v>
      </c>
      <c r="C93" s="22" t="s">
        <v>7216</v>
      </c>
      <c r="D93" s="22" t="s">
        <v>1534</v>
      </c>
      <c r="E93" s="22" t="s">
        <v>1533</v>
      </c>
      <c r="F93" s="22" t="s">
        <v>1508</v>
      </c>
      <c r="G93" s="22" t="s">
        <v>6140</v>
      </c>
      <c r="H93" s="27" t="s">
        <v>7145</v>
      </c>
      <c r="I93" s="27" t="s">
        <v>7146</v>
      </c>
      <c r="J93" s="27" t="s">
        <v>7145</v>
      </c>
      <c r="K93" s="27" t="s">
        <v>7145</v>
      </c>
      <c r="L93" s="27" t="s">
        <v>7145</v>
      </c>
      <c r="M93" s="27">
        <v>38.535972000000001</v>
      </c>
      <c r="N93" s="27">
        <v>-0.20225000000000001</v>
      </c>
      <c r="O93" s="18" t="s">
        <v>7147</v>
      </c>
    </row>
    <row r="94" spans="1:15" x14ac:dyDescent="0.2">
      <c r="A94" s="22" t="s">
        <v>6146</v>
      </c>
      <c r="B94" s="22" t="s">
        <v>6145</v>
      </c>
      <c r="C94" s="22" t="s">
        <v>7217</v>
      </c>
      <c r="D94" s="22" t="s">
        <v>1534</v>
      </c>
      <c r="E94" s="22" t="s">
        <v>1533</v>
      </c>
      <c r="F94" s="22" t="s">
        <v>1508</v>
      </c>
      <c r="G94" s="22" t="s">
        <v>6129</v>
      </c>
      <c r="H94" s="27" t="s">
        <v>7145</v>
      </c>
      <c r="I94" s="27" t="s">
        <v>7146</v>
      </c>
      <c r="J94" s="27" t="s">
        <v>7145</v>
      </c>
      <c r="K94" s="27" t="s">
        <v>7145</v>
      </c>
      <c r="L94" s="27" t="s">
        <v>7145</v>
      </c>
      <c r="M94" s="27">
        <v>38.516722000000001</v>
      </c>
      <c r="N94" s="27">
        <v>-0.21069399999999999</v>
      </c>
      <c r="O94" s="18" t="s">
        <v>7147</v>
      </c>
    </row>
    <row r="95" spans="1:15" x14ac:dyDescent="0.2">
      <c r="A95" s="22" t="s">
        <v>6144</v>
      </c>
      <c r="B95" s="22" t="s">
        <v>6143</v>
      </c>
      <c r="C95" s="22" t="s">
        <v>7216</v>
      </c>
      <c r="D95" s="22" t="s">
        <v>1534</v>
      </c>
      <c r="E95" s="22" t="s">
        <v>1533</v>
      </c>
      <c r="F95" s="22" t="s">
        <v>1508</v>
      </c>
      <c r="G95" s="22" t="s">
        <v>6140</v>
      </c>
      <c r="H95" s="27" t="s">
        <v>7145</v>
      </c>
      <c r="I95" s="27" t="s">
        <v>7146</v>
      </c>
      <c r="J95" s="27" t="s">
        <v>7145</v>
      </c>
      <c r="K95" s="27" t="s">
        <v>7145</v>
      </c>
      <c r="L95" s="27" t="s">
        <v>7145</v>
      </c>
      <c r="M95" s="27">
        <v>38.534694000000002</v>
      </c>
      <c r="N95" s="27">
        <v>-0.20708299999999999</v>
      </c>
      <c r="O95" s="18" t="s">
        <v>7147</v>
      </c>
    </row>
    <row r="96" spans="1:15" x14ac:dyDescent="0.2">
      <c r="A96" s="22" t="s">
        <v>6139</v>
      </c>
      <c r="B96" s="22" t="s">
        <v>6138</v>
      </c>
      <c r="C96" s="22" t="s">
        <v>7218</v>
      </c>
      <c r="D96" s="22" t="s">
        <v>7219</v>
      </c>
      <c r="E96" s="22" t="s">
        <v>6137</v>
      </c>
      <c r="F96" s="22" t="s">
        <v>1508</v>
      </c>
      <c r="G96" s="22" t="s">
        <v>6136</v>
      </c>
      <c r="H96" s="27" t="s">
        <v>7145</v>
      </c>
      <c r="I96" s="27" t="s">
        <v>7145</v>
      </c>
      <c r="J96" s="27" t="s">
        <v>7145</v>
      </c>
      <c r="K96" s="27" t="s">
        <v>7145</v>
      </c>
      <c r="L96" s="27" t="s">
        <v>7145</v>
      </c>
      <c r="M96" s="27">
        <v>38.626730000000002</v>
      </c>
      <c r="N96" s="27">
        <v>-3.8441000000000003E-2</v>
      </c>
      <c r="O96" s="18" t="s">
        <v>7147</v>
      </c>
    </row>
    <row r="97" spans="1:15" x14ac:dyDescent="0.2">
      <c r="A97" s="22" t="s">
        <v>6135</v>
      </c>
      <c r="B97" s="22" t="s">
        <v>6134</v>
      </c>
      <c r="C97" s="22" t="s">
        <v>7220</v>
      </c>
      <c r="D97" s="22" t="s">
        <v>6131</v>
      </c>
      <c r="E97" s="22" t="s">
        <v>6130</v>
      </c>
      <c r="F97" s="22" t="s">
        <v>1508</v>
      </c>
      <c r="G97" s="22" t="s">
        <v>6129</v>
      </c>
      <c r="H97" s="27" t="s">
        <v>7145</v>
      </c>
      <c r="I97" s="27" t="s">
        <v>7145</v>
      </c>
      <c r="J97" s="27" t="s">
        <v>7145</v>
      </c>
      <c r="K97" s="27" t="s">
        <v>7145</v>
      </c>
      <c r="L97" s="27" t="s">
        <v>7145</v>
      </c>
      <c r="M97" s="27">
        <v>38.491971999999997</v>
      </c>
      <c r="N97" s="27">
        <v>-0.79519399999999996</v>
      </c>
      <c r="O97" s="18" t="s">
        <v>7147</v>
      </c>
    </row>
    <row r="98" spans="1:15" x14ac:dyDescent="0.2">
      <c r="A98" s="22" t="s">
        <v>6133</v>
      </c>
      <c r="B98" s="22" t="s">
        <v>6132</v>
      </c>
      <c r="C98" s="22" t="s">
        <v>6379</v>
      </c>
      <c r="D98" s="22" t="s">
        <v>6131</v>
      </c>
      <c r="E98" s="22" t="s">
        <v>6130</v>
      </c>
      <c r="F98" s="22" t="s">
        <v>1508</v>
      </c>
      <c r="G98" s="22" t="s">
        <v>6129</v>
      </c>
      <c r="H98" s="27" t="s">
        <v>7145</v>
      </c>
      <c r="I98" s="27" t="s">
        <v>7145</v>
      </c>
      <c r="J98" s="27" t="s">
        <v>7146</v>
      </c>
      <c r="K98" s="27" t="s">
        <v>7145</v>
      </c>
      <c r="L98" s="27" t="s">
        <v>7145</v>
      </c>
      <c r="M98" s="27">
        <v>38.460180999999999</v>
      </c>
      <c r="N98" s="27">
        <v>-0.78256499999999996</v>
      </c>
      <c r="O98" s="18" t="s">
        <v>7147</v>
      </c>
    </row>
    <row r="99" spans="1:15" x14ac:dyDescent="0.2">
      <c r="A99" s="22" t="s">
        <v>6128</v>
      </c>
      <c r="B99" s="22" t="s">
        <v>6127</v>
      </c>
      <c r="C99" s="22" t="s">
        <v>7221</v>
      </c>
      <c r="D99" s="22" t="s">
        <v>7222</v>
      </c>
      <c r="E99" s="22" t="s">
        <v>1523</v>
      </c>
      <c r="F99" s="22" t="s">
        <v>1508</v>
      </c>
      <c r="G99" s="22" t="s">
        <v>6126</v>
      </c>
      <c r="H99" s="27" t="s">
        <v>7145</v>
      </c>
      <c r="I99" s="27" t="s">
        <v>7145</v>
      </c>
      <c r="J99" s="27" t="s">
        <v>7145</v>
      </c>
      <c r="K99" s="27" t="s">
        <v>7145</v>
      </c>
      <c r="L99" s="27" t="s">
        <v>7145</v>
      </c>
      <c r="M99" s="27">
        <v>38.474442000000003</v>
      </c>
      <c r="N99" s="27">
        <v>-0.77110730000000005</v>
      </c>
      <c r="O99" s="18" t="s">
        <v>7147</v>
      </c>
    </row>
    <row r="100" spans="1:15" x14ac:dyDescent="0.2">
      <c r="A100" s="22" t="s">
        <v>1526</v>
      </c>
      <c r="B100" s="22" t="s">
        <v>1525</v>
      </c>
      <c r="C100" s="22" t="s">
        <v>6448</v>
      </c>
      <c r="D100" s="22" t="s">
        <v>1524</v>
      </c>
      <c r="E100" s="22" t="s">
        <v>1523</v>
      </c>
      <c r="F100" s="22" t="s">
        <v>1508</v>
      </c>
      <c r="G100" s="22" t="s">
        <v>1522</v>
      </c>
      <c r="H100" s="27" t="s">
        <v>7146</v>
      </c>
      <c r="I100" s="27" t="s">
        <v>7146</v>
      </c>
      <c r="J100" s="27" t="s">
        <v>7145</v>
      </c>
      <c r="K100" s="27" t="s">
        <v>7145</v>
      </c>
      <c r="L100" s="27" t="s">
        <v>7145</v>
      </c>
      <c r="M100" s="27">
        <v>38.493407500000004</v>
      </c>
      <c r="N100" s="27">
        <v>-0.78048899999999999</v>
      </c>
      <c r="O100" s="18" t="s">
        <v>7147</v>
      </c>
    </row>
    <row r="101" spans="1:15" x14ac:dyDescent="0.2">
      <c r="A101" s="22" t="s">
        <v>6125</v>
      </c>
      <c r="B101" s="22" t="s">
        <v>6124</v>
      </c>
      <c r="C101" s="22" t="s">
        <v>7223</v>
      </c>
      <c r="D101" s="22" t="s">
        <v>1519</v>
      </c>
      <c r="E101" s="22" t="s">
        <v>1518</v>
      </c>
      <c r="F101" s="22" t="s">
        <v>1508</v>
      </c>
      <c r="G101" s="22" t="s">
        <v>6123</v>
      </c>
      <c r="H101" s="27" t="s">
        <v>7145</v>
      </c>
      <c r="I101" s="27" t="s">
        <v>7146</v>
      </c>
      <c r="J101" s="27" t="s">
        <v>7145</v>
      </c>
      <c r="K101" s="27" t="s">
        <v>7145</v>
      </c>
      <c r="L101" s="27" t="s">
        <v>7145</v>
      </c>
      <c r="M101" s="27">
        <v>38.573556000000004</v>
      </c>
      <c r="N101" s="27">
        <v>-0.83875</v>
      </c>
      <c r="O101" s="18" t="s">
        <v>7147</v>
      </c>
    </row>
    <row r="102" spans="1:15" x14ac:dyDescent="0.2">
      <c r="A102" s="22" t="s">
        <v>1521</v>
      </c>
      <c r="B102" s="22" t="s">
        <v>1520</v>
      </c>
      <c r="C102" s="22" t="s">
        <v>6449</v>
      </c>
      <c r="D102" s="22" t="s">
        <v>1519</v>
      </c>
      <c r="E102" s="22" t="s">
        <v>1518</v>
      </c>
      <c r="F102" s="22" t="s">
        <v>1508</v>
      </c>
      <c r="G102" s="22" t="s">
        <v>1517</v>
      </c>
      <c r="H102" s="27" t="s">
        <v>7146</v>
      </c>
      <c r="I102" s="27" t="s">
        <v>7146</v>
      </c>
      <c r="J102" s="27" t="s">
        <v>7145</v>
      </c>
      <c r="K102" s="27" t="s">
        <v>7145</v>
      </c>
      <c r="L102" s="27" t="s">
        <v>7145</v>
      </c>
      <c r="M102" s="27">
        <v>38.532162</v>
      </c>
      <c r="N102" s="27">
        <v>-0.80813800000000002</v>
      </c>
      <c r="O102" s="18" t="s">
        <v>7147</v>
      </c>
    </row>
    <row r="103" spans="1:15" x14ac:dyDescent="0.2">
      <c r="A103" s="22" t="s">
        <v>6122</v>
      </c>
      <c r="B103" s="22" t="s">
        <v>6121</v>
      </c>
      <c r="C103" s="22" t="s">
        <v>7224</v>
      </c>
      <c r="D103" s="22" t="s">
        <v>1519</v>
      </c>
      <c r="E103" s="22" t="s">
        <v>1518</v>
      </c>
      <c r="F103" s="22" t="s">
        <v>1508</v>
      </c>
      <c r="G103" s="22" t="s">
        <v>83</v>
      </c>
      <c r="H103" s="27" t="s">
        <v>7145</v>
      </c>
      <c r="I103" s="27" t="s">
        <v>7146</v>
      </c>
      <c r="J103" s="27" t="s">
        <v>7145</v>
      </c>
      <c r="K103" s="27" t="s">
        <v>7145</v>
      </c>
      <c r="L103" s="27" t="s">
        <v>7145</v>
      </c>
      <c r="M103" s="27">
        <v>38.573028999999998</v>
      </c>
      <c r="N103" s="27">
        <v>-0.84039699999999995</v>
      </c>
      <c r="O103" s="18" t="s">
        <v>7147</v>
      </c>
    </row>
    <row r="104" spans="1:15" x14ac:dyDescent="0.2">
      <c r="A104" s="22" t="s">
        <v>6120</v>
      </c>
      <c r="B104" s="22" t="s">
        <v>6119</v>
      </c>
      <c r="C104" s="22" t="s">
        <v>6450</v>
      </c>
      <c r="D104" s="22" t="s">
        <v>6451</v>
      </c>
      <c r="E104" s="22" t="s">
        <v>6118</v>
      </c>
      <c r="F104" s="22" t="s">
        <v>1508</v>
      </c>
      <c r="G104" s="22" t="s">
        <v>6117</v>
      </c>
      <c r="H104" s="27" t="s">
        <v>7146</v>
      </c>
      <c r="I104" s="27" t="s">
        <v>7146</v>
      </c>
      <c r="J104" s="27" t="s">
        <v>7145</v>
      </c>
      <c r="K104" s="27" t="s">
        <v>7145</v>
      </c>
      <c r="L104" s="27" t="s">
        <v>7146</v>
      </c>
      <c r="M104" s="27">
        <v>38.339306000000001</v>
      </c>
      <c r="N104" s="27">
        <v>-0.99800299999999997</v>
      </c>
      <c r="O104" s="18" t="s">
        <v>7147</v>
      </c>
    </row>
    <row r="105" spans="1:15" x14ac:dyDescent="0.2">
      <c r="A105" s="22" t="s">
        <v>1512</v>
      </c>
      <c r="B105" s="22" t="s">
        <v>1511</v>
      </c>
      <c r="C105" s="22" t="s">
        <v>6452</v>
      </c>
      <c r="D105" s="22" t="s">
        <v>1510</v>
      </c>
      <c r="E105" s="22" t="s">
        <v>1509</v>
      </c>
      <c r="F105" s="22" t="s">
        <v>1508</v>
      </c>
      <c r="G105" s="22" t="s">
        <v>1507</v>
      </c>
      <c r="H105" s="27" t="s">
        <v>7146</v>
      </c>
      <c r="I105" s="27" t="s">
        <v>7146</v>
      </c>
      <c r="J105" s="27" t="s">
        <v>7145</v>
      </c>
      <c r="K105" s="27" t="s">
        <v>7145</v>
      </c>
      <c r="L105" s="27" t="s">
        <v>7145</v>
      </c>
      <c r="M105" s="27">
        <v>38.369219000000001</v>
      </c>
      <c r="N105" s="27">
        <v>-0.70455400000000001</v>
      </c>
      <c r="O105" s="18" t="s">
        <v>7147</v>
      </c>
    </row>
    <row r="106" spans="1:15" x14ac:dyDescent="0.2">
      <c r="A106" s="22" t="s">
        <v>1531</v>
      </c>
      <c r="B106" s="22" t="s">
        <v>1530</v>
      </c>
      <c r="C106" s="22" t="s">
        <v>6453</v>
      </c>
      <c r="D106" s="22" t="s">
        <v>1529</v>
      </c>
      <c r="E106" s="22" t="s">
        <v>1528</v>
      </c>
      <c r="F106" s="22" t="s">
        <v>1508</v>
      </c>
      <c r="G106" s="22" t="s">
        <v>1527</v>
      </c>
      <c r="H106" s="27" t="s">
        <v>7146</v>
      </c>
      <c r="I106" s="27" t="s">
        <v>7146</v>
      </c>
      <c r="J106" s="27" t="s">
        <v>7145</v>
      </c>
      <c r="K106" s="27" t="s">
        <v>7145</v>
      </c>
      <c r="L106" s="27" t="s">
        <v>7145</v>
      </c>
      <c r="M106" s="27">
        <v>38.354028</v>
      </c>
      <c r="N106" s="27">
        <v>-0.77263899999999996</v>
      </c>
      <c r="O106" s="18" t="s">
        <v>7147</v>
      </c>
    </row>
    <row r="107" spans="1:15" x14ac:dyDescent="0.2">
      <c r="A107" s="22" t="s">
        <v>6116</v>
      </c>
      <c r="B107" s="22" t="s">
        <v>6115</v>
      </c>
      <c r="C107" s="22" t="s">
        <v>6454</v>
      </c>
      <c r="D107" s="22" t="s">
        <v>6114</v>
      </c>
      <c r="E107" s="22" t="s">
        <v>6113</v>
      </c>
      <c r="F107" s="22" t="s">
        <v>1508</v>
      </c>
      <c r="G107" s="22" t="s">
        <v>6112</v>
      </c>
      <c r="H107" s="27" t="s">
        <v>7146</v>
      </c>
      <c r="I107" s="27" t="s">
        <v>7146</v>
      </c>
      <c r="J107" s="27" t="s">
        <v>7145</v>
      </c>
      <c r="K107" s="27" t="s">
        <v>7145</v>
      </c>
      <c r="L107" s="27" t="s">
        <v>7146</v>
      </c>
      <c r="M107" s="27">
        <v>38.429417000000001</v>
      </c>
      <c r="N107" s="27">
        <v>-0.66225000000000001</v>
      </c>
      <c r="O107" s="18" t="s">
        <v>7147</v>
      </c>
    </row>
    <row r="108" spans="1:15" x14ac:dyDescent="0.2">
      <c r="A108" s="22" t="s">
        <v>6111</v>
      </c>
      <c r="B108" s="22" t="s">
        <v>6110</v>
      </c>
      <c r="C108" s="22" t="s">
        <v>7225</v>
      </c>
      <c r="D108" s="22" t="s">
        <v>7226</v>
      </c>
      <c r="E108" s="22" t="s">
        <v>6109</v>
      </c>
      <c r="F108" s="22" t="s">
        <v>1508</v>
      </c>
      <c r="G108" s="22" t="s">
        <v>83</v>
      </c>
      <c r="H108" s="27" t="s">
        <v>7145</v>
      </c>
      <c r="I108" s="27" t="s">
        <v>7146</v>
      </c>
      <c r="J108" s="27" t="s">
        <v>7145</v>
      </c>
      <c r="K108" s="27" t="s">
        <v>7145</v>
      </c>
      <c r="L108" s="27" t="s">
        <v>7145</v>
      </c>
      <c r="M108" s="27">
        <v>38.712127000000002</v>
      </c>
      <c r="N108" s="27">
        <v>0.130047</v>
      </c>
      <c r="O108" s="18" t="s">
        <v>7147</v>
      </c>
    </row>
    <row r="109" spans="1:15" x14ac:dyDescent="0.2">
      <c r="A109" s="22" t="s">
        <v>6108</v>
      </c>
      <c r="B109" s="22" t="s">
        <v>6107</v>
      </c>
      <c r="C109" s="22" t="s">
        <v>7227</v>
      </c>
      <c r="D109" s="22" t="s">
        <v>6106</v>
      </c>
      <c r="E109" s="22" t="s">
        <v>6105</v>
      </c>
      <c r="F109" s="22" t="s">
        <v>1508</v>
      </c>
      <c r="G109" s="22" t="s">
        <v>6104</v>
      </c>
      <c r="H109" s="27" t="s">
        <v>7145</v>
      </c>
      <c r="I109" s="27" t="s">
        <v>7146</v>
      </c>
      <c r="J109" s="27" t="s">
        <v>7145</v>
      </c>
      <c r="K109" s="27" t="s">
        <v>7145</v>
      </c>
      <c r="L109" s="27" t="s">
        <v>7146</v>
      </c>
      <c r="M109" s="27">
        <v>38.738379999999999</v>
      </c>
      <c r="N109" s="27">
        <v>-9.1199999999999996E-3</v>
      </c>
      <c r="O109" s="18" t="s">
        <v>7147</v>
      </c>
    </row>
    <row r="110" spans="1:15" x14ac:dyDescent="0.2">
      <c r="A110" s="22" t="s">
        <v>6103</v>
      </c>
      <c r="B110" s="22" t="s">
        <v>6102</v>
      </c>
      <c r="C110" s="22" t="s">
        <v>6380</v>
      </c>
      <c r="D110" s="22" t="s">
        <v>6101</v>
      </c>
      <c r="E110" s="22" t="s">
        <v>6100</v>
      </c>
      <c r="F110" s="22" t="s">
        <v>1508</v>
      </c>
      <c r="G110" s="22" t="s">
        <v>6099</v>
      </c>
      <c r="H110" s="27" t="s">
        <v>7145</v>
      </c>
      <c r="I110" s="27" t="s">
        <v>7145</v>
      </c>
      <c r="J110" s="27" t="s">
        <v>7146</v>
      </c>
      <c r="K110" s="27" t="s">
        <v>7145</v>
      </c>
      <c r="L110" s="27" t="s">
        <v>7145</v>
      </c>
      <c r="M110" s="27">
        <v>38.784742999999999</v>
      </c>
      <c r="N110" s="27">
        <v>0.17884800000000001</v>
      </c>
      <c r="O110" s="18" t="s">
        <v>7147</v>
      </c>
    </row>
    <row r="111" spans="1:15" x14ac:dyDescent="0.2">
      <c r="A111" s="22" t="s">
        <v>6098</v>
      </c>
      <c r="B111" s="22" t="s">
        <v>6096</v>
      </c>
      <c r="C111" s="22" t="s">
        <v>7228</v>
      </c>
      <c r="D111" s="22" t="s">
        <v>6095</v>
      </c>
      <c r="E111" s="22" t="s">
        <v>6094</v>
      </c>
      <c r="F111" s="22" t="s">
        <v>1508</v>
      </c>
      <c r="G111" s="22" t="s">
        <v>6097</v>
      </c>
      <c r="H111" s="27" t="s">
        <v>7145</v>
      </c>
      <c r="I111" s="27" t="s">
        <v>7146</v>
      </c>
      <c r="J111" s="27" t="s">
        <v>7145</v>
      </c>
      <c r="K111" s="27" t="s">
        <v>7145</v>
      </c>
      <c r="L111" s="27" t="s">
        <v>7146</v>
      </c>
      <c r="M111" s="27">
        <v>38.781919000000002</v>
      </c>
      <c r="N111" s="27">
        <v>-0.44833899999999999</v>
      </c>
      <c r="O111" s="18" t="s">
        <v>7147</v>
      </c>
    </row>
    <row r="112" spans="1:15" x14ac:dyDescent="0.2">
      <c r="A112" s="22" t="s">
        <v>1446</v>
      </c>
      <c r="B112" s="22" t="s">
        <v>6093</v>
      </c>
      <c r="C112" s="22" t="s">
        <v>6455</v>
      </c>
      <c r="D112" s="22" t="s">
        <v>1441</v>
      </c>
      <c r="E112" s="22" t="s">
        <v>1445</v>
      </c>
      <c r="F112" s="22" t="s">
        <v>1441</v>
      </c>
      <c r="G112" s="22" t="s">
        <v>1444</v>
      </c>
      <c r="H112" s="27" t="s">
        <v>7146</v>
      </c>
      <c r="I112" s="27" t="s">
        <v>7146</v>
      </c>
      <c r="J112" s="27" t="s">
        <v>7145</v>
      </c>
      <c r="K112" s="27" t="s">
        <v>7145</v>
      </c>
      <c r="L112" s="27" t="s">
        <v>7145</v>
      </c>
      <c r="M112" s="27">
        <v>36.857849999999999</v>
      </c>
      <c r="N112" s="27">
        <v>-2.4472239999999998</v>
      </c>
      <c r="O112" s="18" t="s">
        <v>7147</v>
      </c>
    </row>
    <row r="113" spans="1:15" x14ac:dyDescent="0.2">
      <c r="A113" s="22" t="s">
        <v>6092</v>
      </c>
      <c r="B113" s="22" t="s">
        <v>4906</v>
      </c>
      <c r="C113" s="22" t="s">
        <v>7229</v>
      </c>
      <c r="D113" s="22" t="s">
        <v>1441</v>
      </c>
      <c r="E113" s="22" t="s">
        <v>6091</v>
      </c>
      <c r="F113" s="22" t="s">
        <v>1441</v>
      </c>
      <c r="G113" s="22" t="s">
        <v>6090</v>
      </c>
      <c r="H113" s="27" t="s">
        <v>7145</v>
      </c>
      <c r="I113" s="27" t="s">
        <v>7146</v>
      </c>
      <c r="J113" s="27" t="s">
        <v>7145</v>
      </c>
      <c r="K113" s="27" t="s">
        <v>7145</v>
      </c>
      <c r="L113" s="27" t="s">
        <v>7145</v>
      </c>
      <c r="M113" s="27">
        <v>36.833500000000001</v>
      </c>
      <c r="N113" s="27">
        <v>-2.4625279999999998</v>
      </c>
      <c r="O113" s="18" t="s">
        <v>7147</v>
      </c>
    </row>
    <row r="114" spans="1:15" x14ac:dyDescent="0.2">
      <c r="A114" s="22" t="s">
        <v>6089</v>
      </c>
      <c r="B114" s="22" t="s">
        <v>6088</v>
      </c>
      <c r="C114" s="22" t="s">
        <v>7230</v>
      </c>
      <c r="D114" s="22" t="s">
        <v>1441</v>
      </c>
      <c r="E114" s="22" t="s">
        <v>1466</v>
      </c>
      <c r="F114" s="22" t="s">
        <v>1441</v>
      </c>
      <c r="G114" s="22" t="s">
        <v>6087</v>
      </c>
      <c r="H114" s="27" t="s">
        <v>7145</v>
      </c>
      <c r="I114" s="27" t="s">
        <v>7145</v>
      </c>
      <c r="J114" s="27" t="s">
        <v>7145</v>
      </c>
      <c r="K114" s="27" t="s">
        <v>7145</v>
      </c>
      <c r="L114" s="27" t="s">
        <v>7145</v>
      </c>
      <c r="M114" s="27">
        <v>36.845937999999997</v>
      </c>
      <c r="N114" s="27">
        <v>-2.4501629999999999</v>
      </c>
      <c r="O114" s="18" t="s">
        <v>7147</v>
      </c>
    </row>
    <row r="115" spans="1:15" x14ac:dyDescent="0.2">
      <c r="A115" s="22" t="s">
        <v>1468</v>
      </c>
      <c r="B115" s="22" t="s">
        <v>1467</v>
      </c>
      <c r="C115" s="22" t="s">
        <v>6456</v>
      </c>
      <c r="D115" s="22" t="s">
        <v>1441</v>
      </c>
      <c r="E115" s="22" t="s">
        <v>1466</v>
      </c>
      <c r="F115" s="22" t="s">
        <v>1441</v>
      </c>
      <c r="G115" s="22" t="s">
        <v>1465</v>
      </c>
      <c r="H115" s="27" t="s">
        <v>7146</v>
      </c>
      <c r="I115" s="27" t="s">
        <v>7146</v>
      </c>
      <c r="J115" s="27" t="s">
        <v>7145</v>
      </c>
      <c r="K115" s="27" t="s">
        <v>7145</v>
      </c>
      <c r="L115" s="27" t="s">
        <v>7145</v>
      </c>
      <c r="M115" s="27">
        <v>36.829444000000002</v>
      </c>
      <c r="N115" s="27">
        <v>-2.492667</v>
      </c>
      <c r="O115" s="18" t="s">
        <v>7147</v>
      </c>
    </row>
    <row r="116" spans="1:15" x14ac:dyDescent="0.2">
      <c r="A116" s="22" t="s">
        <v>6086</v>
      </c>
      <c r="B116" s="22" t="s">
        <v>6085</v>
      </c>
      <c r="C116" s="22" t="s">
        <v>7231</v>
      </c>
      <c r="D116" s="22" t="s">
        <v>7232</v>
      </c>
      <c r="E116" s="22" t="s">
        <v>6084</v>
      </c>
      <c r="F116" s="22" t="s">
        <v>1441</v>
      </c>
      <c r="G116" s="22" t="s">
        <v>6083</v>
      </c>
      <c r="H116" s="27" t="s">
        <v>7145</v>
      </c>
      <c r="I116" s="27" t="s">
        <v>7146</v>
      </c>
      <c r="J116" s="27" t="s">
        <v>7145</v>
      </c>
      <c r="K116" s="27" t="s">
        <v>7145</v>
      </c>
      <c r="L116" s="27" t="s">
        <v>7145</v>
      </c>
      <c r="M116" s="27">
        <v>36.927306000000002</v>
      </c>
      <c r="N116" s="27">
        <v>-2.1436670000000002</v>
      </c>
      <c r="O116" s="18" t="s">
        <v>7147</v>
      </c>
    </row>
    <row r="117" spans="1:15" x14ac:dyDescent="0.2">
      <c r="A117" s="22" t="s">
        <v>6082</v>
      </c>
      <c r="B117" s="22" t="s">
        <v>5297</v>
      </c>
      <c r="C117" s="22" t="s">
        <v>7233</v>
      </c>
      <c r="D117" s="22" t="s">
        <v>6081</v>
      </c>
      <c r="E117" s="22" t="s">
        <v>6077</v>
      </c>
      <c r="F117" s="22" t="s">
        <v>1441</v>
      </c>
      <c r="G117" s="22" t="s">
        <v>6080</v>
      </c>
      <c r="H117" s="27" t="s">
        <v>7145</v>
      </c>
      <c r="I117" s="27" t="s">
        <v>7146</v>
      </c>
      <c r="J117" s="27" t="s">
        <v>7145</v>
      </c>
      <c r="K117" s="27" t="s">
        <v>7145</v>
      </c>
      <c r="L117" s="27" t="s">
        <v>7145</v>
      </c>
      <c r="M117" s="27">
        <v>36.844943999999998</v>
      </c>
      <c r="N117" s="27">
        <v>-2.3909050000000001</v>
      </c>
      <c r="O117" s="18" t="s">
        <v>7147</v>
      </c>
    </row>
    <row r="118" spans="1:15" x14ac:dyDescent="0.2">
      <c r="A118" s="22" t="s">
        <v>6079</v>
      </c>
      <c r="B118" s="22" t="s">
        <v>6078</v>
      </c>
      <c r="C118" s="22" t="s">
        <v>7234</v>
      </c>
      <c r="D118" s="22" t="s">
        <v>6081</v>
      </c>
      <c r="E118" s="22" t="s">
        <v>6077</v>
      </c>
      <c r="F118" s="22" t="s">
        <v>1441</v>
      </c>
      <c r="G118" s="22" t="s">
        <v>83</v>
      </c>
      <c r="H118" s="27" t="s">
        <v>7145</v>
      </c>
      <c r="I118" s="27" t="s">
        <v>7146</v>
      </c>
      <c r="J118" s="27" t="s">
        <v>7145</v>
      </c>
      <c r="K118" s="27" t="s">
        <v>7145</v>
      </c>
      <c r="L118" s="27" t="s">
        <v>7145</v>
      </c>
      <c r="M118" s="27">
        <v>36.843085000000002</v>
      </c>
      <c r="N118" s="27">
        <v>-2.422968</v>
      </c>
      <c r="O118" s="18" t="s">
        <v>7147</v>
      </c>
    </row>
    <row r="119" spans="1:15" x14ac:dyDescent="0.2">
      <c r="A119" s="22" t="s">
        <v>1494</v>
      </c>
      <c r="B119" s="22" t="s">
        <v>1493</v>
      </c>
      <c r="C119" s="22" t="s">
        <v>6457</v>
      </c>
      <c r="D119" s="22" t="s">
        <v>1492</v>
      </c>
      <c r="E119" s="22" t="s">
        <v>1491</v>
      </c>
      <c r="F119" s="22" t="s">
        <v>1441</v>
      </c>
      <c r="G119" s="22" t="s">
        <v>6458</v>
      </c>
      <c r="H119" s="27" t="s">
        <v>7146</v>
      </c>
      <c r="I119" s="27" t="s">
        <v>7146</v>
      </c>
      <c r="J119" s="27" t="s">
        <v>7145</v>
      </c>
      <c r="K119" s="27" t="s">
        <v>7145</v>
      </c>
      <c r="L119" s="27" t="s">
        <v>7145</v>
      </c>
      <c r="M119" s="27">
        <v>36.898921999999999</v>
      </c>
      <c r="N119" s="27">
        <v>-2.4451860000000001</v>
      </c>
      <c r="O119" s="18" t="s">
        <v>7147</v>
      </c>
    </row>
    <row r="120" spans="1:15" x14ac:dyDescent="0.2">
      <c r="A120" s="22" t="s">
        <v>1485</v>
      </c>
      <c r="B120" s="22" t="s">
        <v>1484</v>
      </c>
      <c r="C120" s="22" t="s">
        <v>6459</v>
      </c>
      <c r="D120" s="22" t="s">
        <v>1483</v>
      </c>
      <c r="E120" s="22" t="s">
        <v>1482</v>
      </c>
      <c r="F120" s="22" t="s">
        <v>1441</v>
      </c>
      <c r="G120" s="22" t="s">
        <v>1481</v>
      </c>
      <c r="H120" s="27" t="s">
        <v>7146</v>
      </c>
      <c r="I120" s="27" t="s">
        <v>7146</v>
      </c>
      <c r="J120" s="27" t="s">
        <v>7145</v>
      </c>
      <c r="K120" s="27" t="s">
        <v>7145</v>
      </c>
      <c r="L120" s="27" t="s">
        <v>7146</v>
      </c>
      <c r="M120" s="27">
        <v>37.099418</v>
      </c>
      <c r="N120" s="27">
        <v>-2.128063</v>
      </c>
      <c r="O120" s="18" t="s">
        <v>7147</v>
      </c>
    </row>
    <row r="121" spans="1:15" x14ac:dyDescent="0.2">
      <c r="A121" s="22" t="s">
        <v>6076</v>
      </c>
      <c r="B121" s="22" t="s">
        <v>6075</v>
      </c>
      <c r="C121" s="22" t="s">
        <v>7235</v>
      </c>
      <c r="D121" s="22" t="s">
        <v>6074</v>
      </c>
      <c r="E121" s="22" t="s">
        <v>6073</v>
      </c>
      <c r="F121" s="22" t="s">
        <v>1441</v>
      </c>
      <c r="G121" s="22" t="s">
        <v>6072</v>
      </c>
      <c r="H121" s="27" t="s">
        <v>7145</v>
      </c>
      <c r="I121" s="27" t="s">
        <v>7145</v>
      </c>
      <c r="J121" s="27" t="s">
        <v>7145</v>
      </c>
      <c r="K121" s="27" t="s">
        <v>7145</v>
      </c>
      <c r="L121" s="27" t="s">
        <v>7146</v>
      </c>
      <c r="M121" s="27">
        <v>37.231183999999999</v>
      </c>
      <c r="N121" s="27">
        <v>-2.2960859999999998</v>
      </c>
      <c r="O121" s="18" t="s">
        <v>7147</v>
      </c>
    </row>
    <row r="122" spans="1:15" x14ac:dyDescent="0.2">
      <c r="A122" s="22" t="s">
        <v>1473</v>
      </c>
      <c r="B122" s="22" t="s">
        <v>1472</v>
      </c>
      <c r="C122" s="22" t="s">
        <v>6460</v>
      </c>
      <c r="D122" s="22" t="s">
        <v>1471</v>
      </c>
      <c r="E122" s="22" t="s">
        <v>1470</v>
      </c>
      <c r="F122" s="22" t="s">
        <v>1441</v>
      </c>
      <c r="G122" s="22" t="s">
        <v>1469</v>
      </c>
      <c r="H122" s="27" t="s">
        <v>7146</v>
      </c>
      <c r="I122" s="27" t="s">
        <v>7146</v>
      </c>
      <c r="J122" s="27" t="s">
        <v>7145</v>
      </c>
      <c r="K122" s="27" t="s">
        <v>7145</v>
      </c>
      <c r="L122" s="27" t="s">
        <v>7146</v>
      </c>
      <c r="M122" s="27">
        <v>37.160975999999998</v>
      </c>
      <c r="N122" s="27">
        <v>-2.832881</v>
      </c>
      <c r="O122" s="18" t="s">
        <v>7147</v>
      </c>
    </row>
    <row r="123" spans="1:15" x14ac:dyDescent="0.2">
      <c r="A123" s="22" t="s">
        <v>6071</v>
      </c>
      <c r="B123" s="22" t="s">
        <v>6070</v>
      </c>
      <c r="C123" s="22" t="s">
        <v>7236</v>
      </c>
      <c r="D123" s="22" t="s">
        <v>6069</v>
      </c>
      <c r="E123" s="22" t="s">
        <v>6068</v>
      </c>
      <c r="F123" s="22" t="s">
        <v>1441</v>
      </c>
      <c r="G123" s="22" t="s">
        <v>6067</v>
      </c>
      <c r="H123" s="27" t="s">
        <v>7145</v>
      </c>
      <c r="I123" s="27" t="s">
        <v>7145</v>
      </c>
      <c r="J123" s="27" t="s">
        <v>7145</v>
      </c>
      <c r="K123" s="27" t="s">
        <v>7145</v>
      </c>
      <c r="L123" s="27" t="s">
        <v>7146</v>
      </c>
      <c r="M123" s="27">
        <v>37.144694000000001</v>
      </c>
      <c r="N123" s="27">
        <v>-2.7728760000000001</v>
      </c>
      <c r="O123" s="18" t="s">
        <v>7147</v>
      </c>
    </row>
    <row r="124" spans="1:15" x14ac:dyDescent="0.2">
      <c r="A124" s="22" t="s">
        <v>1506</v>
      </c>
      <c r="B124" s="22" t="s">
        <v>1505</v>
      </c>
      <c r="C124" s="22" t="s">
        <v>6461</v>
      </c>
      <c r="D124" s="22" t="s">
        <v>1504</v>
      </c>
      <c r="E124" s="22" t="s">
        <v>1503</v>
      </c>
      <c r="F124" s="22" t="s">
        <v>1441</v>
      </c>
      <c r="G124" s="22" t="s">
        <v>1502</v>
      </c>
      <c r="H124" s="27" t="s">
        <v>7146</v>
      </c>
      <c r="I124" s="27" t="s">
        <v>7146</v>
      </c>
      <c r="J124" s="27" t="s">
        <v>7145</v>
      </c>
      <c r="K124" s="27" t="s">
        <v>7145</v>
      </c>
      <c r="L124" s="27" t="s">
        <v>7145</v>
      </c>
      <c r="M124" s="27">
        <v>36.945351000000002</v>
      </c>
      <c r="N124" s="27">
        <v>-2.4751259999999999</v>
      </c>
      <c r="O124" s="18" t="s">
        <v>7147</v>
      </c>
    </row>
    <row r="125" spans="1:15" x14ac:dyDescent="0.2">
      <c r="A125" s="22" t="s">
        <v>1450</v>
      </c>
      <c r="B125" s="22" t="s">
        <v>624</v>
      </c>
      <c r="C125" s="22" t="s">
        <v>6462</v>
      </c>
      <c r="D125" s="22" t="s">
        <v>1449</v>
      </c>
      <c r="E125" s="22" t="s">
        <v>1448</v>
      </c>
      <c r="F125" s="22" t="s">
        <v>1441</v>
      </c>
      <c r="G125" s="22" t="s">
        <v>1447</v>
      </c>
      <c r="H125" s="27" t="s">
        <v>7146</v>
      </c>
      <c r="I125" s="27" t="s">
        <v>7146</v>
      </c>
      <c r="J125" s="27" t="s">
        <v>7145</v>
      </c>
      <c r="K125" s="27" t="s">
        <v>7145</v>
      </c>
      <c r="L125" s="27" t="s">
        <v>7145</v>
      </c>
      <c r="M125" s="27">
        <v>37.401314999999997</v>
      </c>
      <c r="N125" s="27">
        <v>-1.9384859999999999</v>
      </c>
      <c r="O125" s="18" t="s">
        <v>7147</v>
      </c>
    </row>
    <row r="126" spans="1:15" x14ac:dyDescent="0.2">
      <c r="A126" s="22" t="s">
        <v>1496</v>
      </c>
      <c r="B126" s="22" t="s">
        <v>1495</v>
      </c>
      <c r="C126" s="22" t="s">
        <v>6464</v>
      </c>
      <c r="D126" s="22" t="s">
        <v>1449</v>
      </c>
      <c r="E126" s="22" t="s">
        <v>1448</v>
      </c>
      <c r="F126" s="22" t="s">
        <v>1441</v>
      </c>
      <c r="G126" s="22" t="s">
        <v>6066</v>
      </c>
      <c r="H126" s="27" t="s">
        <v>7146</v>
      </c>
      <c r="I126" s="27" t="s">
        <v>7146</v>
      </c>
      <c r="J126" s="27" t="s">
        <v>7145</v>
      </c>
      <c r="K126" s="27" t="s">
        <v>7145</v>
      </c>
      <c r="L126" s="27" t="s">
        <v>7146</v>
      </c>
      <c r="M126" s="27">
        <v>37.434567999999999</v>
      </c>
      <c r="N126" s="27">
        <v>-1.9109050000000001</v>
      </c>
      <c r="O126" s="18" t="s">
        <v>7147</v>
      </c>
    </row>
    <row r="127" spans="1:15" x14ac:dyDescent="0.2">
      <c r="A127" s="22" t="s">
        <v>1476</v>
      </c>
      <c r="B127" s="22" t="s">
        <v>1475</v>
      </c>
      <c r="C127" s="22" t="s">
        <v>6463</v>
      </c>
      <c r="D127" s="22" t="s">
        <v>1449</v>
      </c>
      <c r="E127" s="22" t="s">
        <v>1448</v>
      </c>
      <c r="F127" s="22" t="s">
        <v>1441</v>
      </c>
      <c r="G127" s="22" t="s">
        <v>1474</v>
      </c>
      <c r="H127" s="27" t="s">
        <v>7146</v>
      </c>
      <c r="I127" s="27" t="s">
        <v>7146</v>
      </c>
      <c r="J127" s="27" t="s">
        <v>7145</v>
      </c>
      <c r="K127" s="27" t="s">
        <v>7145</v>
      </c>
      <c r="L127" s="27" t="s">
        <v>7145</v>
      </c>
      <c r="M127" s="27">
        <v>37.315826999999999</v>
      </c>
      <c r="N127" s="27">
        <v>-1.963619</v>
      </c>
      <c r="O127" s="18" t="s">
        <v>7147</v>
      </c>
    </row>
    <row r="128" spans="1:15" x14ac:dyDescent="0.2">
      <c r="A128" s="22" t="s">
        <v>6065</v>
      </c>
      <c r="B128" s="22" t="s">
        <v>6064</v>
      </c>
      <c r="C128" s="22" t="s">
        <v>7237</v>
      </c>
      <c r="D128" s="22" t="s">
        <v>6063</v>
      </c>
      <c r="E128" s="22" t="s">
        <v>6062</v>
      </c>
      <c r="F128" s="22" t="s">
        <v>1441</v>
      </c>
      <c r="G128" s="22" t="s">
        <v>6061</v>
      </c>
      <c r="H128" s="27" t="s">
        <v>7145</v>
      </c>
      <c r="I128" s="27" t="s">
        <v>7145</v>
      </c>
      <c r="J128" s="27" t="s">
        <v>7145</v>
      </c>
      <c r="K128" s="27" t="s">
        <v>7145</v>
      </c>
      <c r="L128" s="27" t="s">
        <v>7145</v>
      </c>
      <c r="M128" s="27">
        <v>37.292596000000003</v>
      </c>
      <c r="N128" s="27">
        <v>-1.878762</v>
      </c>
      <c r="O128" s="18" t="s">
        <v>7147</v>
      </c>
    </row>
    <row r="129" spans="1:15" x14ac:dyDescent="0.2">
      <c r="A129" s="22" t="s">
        <v>1501</v>
      </c>
      <c r="B129" s="22" t="s">
        <v>1500</v>
      </c>
      <c r="C129" s="22" t="s">
        <v>6465</v>
      </c>
      <c r="D129" s="22" t="s">
        <v>1499</v>
      </c>
      <c r="E129" s="22" t="s">
        <v>1498</v>
      </c>
      <c r="F129" s="22" t="s">
        <v>1441</v>
      </c>
      <c r="G129" s="22" t="s">
        <v>1497</v>
      </c>
      <c r="H129" s="27" t="s">
        <v>7146</v>
      </c>
      <c r="I129" s="27" t="s">
        <v>7146</v>
      </c>
      <c r="J129" s="27" t="s">
        <v>7145</v>
      </c>
      <c r="K129" s="27" t="s">
        <v>7145</v>
      </c>
      <c r="L129" s="27" t="s">
        <v>7145</v>
      </c>
      <c r="M129" s="27">
        <v>37.256743</v>
      </c>
      <c r="N129" s="27">
        <v>-1.8904810000000001</v>
      </c>
      <c r="O129" s="18" t="s">
        <v>7147</v>
      </c>
    </row>
    <row r="130" spans="1:15" ht="13.15" customHeight="1" x14ac:dyDescent="0.2">
      <c r="A130" s="22" t="s">
        <v>1455</v>
      </c>
      <c r="B130" s="22" t="s">
        <v>1454</v>
      </c>
      <c r="C130" s="22" t="s">
        <v>6466</v>
      </c>
      <c r="D130" s="22" t="s">
        <v>1453</v>
      </c>
      <c r="E130" s="22" t="s">
        <v>1452</v>
      </c>
      <c r="F130" s="22" t="s">
        <v>1441</v>
      </c>
      <c r="G130" s="22" t="s">
        <v>1451</v>
      </c>
      <c r="H130" s="27" t="s">
        <v>7146</v>
      </c>
      <c r="I130" s="27" t="s">
        <v>7146</v>
      </c>
      <c r="J130" s="27" t="s">
        <v>7145</v>
      </c>
      <c r="K130" s="27" t="s">
        <v>7145</v>
      </c>
      <c r="L130" s="27" t="s">
        <v>7145</v>
      </c>
      <c r="M130" s="27">
        <v>37.260306</v>
      </c>
      <c r="N130" s="27">
        <v>-1.9003060000000001</v>
      </c>
      <c r="O130" s="18" t="s">
        <v>7147</v>
      </c>
    </row>
    <row r="131" spans="1:15" x14ac:dyDescent="0.2">
      <c r="A131" s="22" t="s">
        <v>6060</v>
      </c>
      <c r="B131" s="22" t="s">
        <v>6059</v>
      </c>
      <c r="C131" s="22" t="s">
        <v>7238</v>
      </c>
      <c r="D131" s="22" t="s">
        <v>6058</v>
      </c>
      <c r="E131" s="22" t="s">
        <v>6057</v>
      </c>
      <c r="F131" s="22" t="s">
        <v>1441</v>
      </c>
      <c r="G131" s="22" t="s">
        <v>6056</v>
      </c>
      <c r="H131" s="27" t="s">
        <v>7145</v>
      </c>
      <c r="I131" s="27" t="s">
        <v>7145</v>
      </c>
      <c r="J131" s="27" t="s">
        <v>7145</v>
      </c>
      <c r="K131" s="27" t="s">
        <v>7145</v>
      </c>
      <c r="L131" s="27" t="s">
        <v>7145</v>
      </c>
      <c r="M131" s="27">
        <v>37.138427999999998</v>
      </c>
      <c r="N131" s="27">
        <v>-1.8399490000000001</v>
      </c>
      <c r="O131" s="18" t="s">
        <v>7147</v>
      </c>
    </row>
    <row r="132" spans="1:15" x14ac:dyDescent="0.2">
      <c r="A132" s="22" t="s">
        <v>6055</v>
      </c>
      <c r="B132" s="22" t="s">
        <v>6054</v>
      </c>
      <c r="C132" s="22" t="s">
        <v>7239</v>
      </c>
      <c r="D132" s="22" t="s">
        <v>6053</v>
      </c>
      <c r="E132" s="22" t="s">
        <v>6052</v>
      </c>
      <c r="F132" s="22" t="s">
        <v>1441</v>
      </c>
      <c r="G132" s="22" t="s">
        <v>83</v>
      </c>
      <c r="H132" s="27" t="s">
        <v>7145</v>
      </c>
      <c r="I132" s="27" t="s">
        <v>7146</v>
      </c>
      <c r="J132" s="27" t="s">
        <v>7145</v>
      </c>
      <c r="K132" s="27" t="s">
        <v>7145</v>
      </c>
      <c r="L132" s="27" t="s">
        <v>7145</v>
      </c>
      <c r="M132" s="27">
        <v>37.361308000000001</v>
      </c>
      <c r="N132" s="27">
        <v>-1.6643490000000001</v>
      </c>
      <c r="O132" s="18" t="s">
        <v>7147</v>
      </c>
    </row>
    <row r="133" spans="1:15" x14ac:dyDescent="0.2">
      <c r="A133" s="22" t="s">
        <v>1464</v>
      </c>
      <c r="B133" s="22" t="s">
        <v>1463</v>
      </c>
      <c r="C133" s="22" t="s">
        <v>6467</v>
      </c>
      <c r="D133" s="22" t="s">
        <v>1449</v>
      </c>
      <c r="E133" s="22" t="s">
        <v>1462</v>
      </c>
      <c r="F133" s="22" t="s">
        <v>1441</v>
      </c>
      <c r="G133" s="22" t="s">
        <v>1461</v>
      </c>
      <c r="H133" s="27" t="s">
        <v>7146</v>
      </c>
      <c r="I133" s="27" t="s">
        <v>7146</v>
      </c>
      <c r="J133" s="27" t="s">
        <v>7145</v>
      </c>
      <c r="K133" s="27" t="s">
        <v>7145</v>
      </c>
      <c r="L133" s="27" t="s">
        <v>7145</v>
      </c>
      <c r="M133" s="27">
        <v>37.353346000000002</v>
      </c>
      <c r="N133" s="27">
        <v>-1.9794099999999999</v>
      </c>
      <c r="O133" s="18" t="s">
        <v>7147</v>
      </c>
    </row>
    <row r="134" spans="1:15" x14ac:dyDescent="0.2">
      <c r="A134" s="22" t="s">
        <v>7240</v>
      </c>
      <c r="B134" s="22" t="s">
        <v>7241</v>
      </c>
      <c r="C134" s="22" t="s">
        <v>7242</v>
      </c>
      <c r="D134" s="22" t="s">
        <v>7243</v>
      </c>
      <c r="E134" s="22" t="s">
        <v>7244</v>
      </c>
      <c r="F134" s="22" t="s">
        <v>1441</v>
      </c>
      <c r="G134" s="22" t="s">
        <v>7245</v>
      </c>
      <c r="H134" s="27" t="s">
        <v>7145</v>
      </c>
      <c r="I134" s="27" t="s">
        <v>7145</v>
      </c>
      <c r="J134" s="27" t="s">
        <v>7145</v>
      </c>
      <c r="K134" s="27" t="s">
        <v>7145</v>
      </c>
      <c r="L134" s="27" t="s">
        <v>7145</v>
      </c>
      <c r="M134" s="27">
        <v>37.463442000000001</v>
      </c>
      <c r="N134" s="27">
        <v>-2.0717319999999999</v>
      </c>
      <c r="O134" s="18" t="s">
        <v>7147</v>
      </c>
    </row>
    <row r="135" spans="1:15" x14ac:dyDescent="0.2">
      <c r="A135" s="22" t="s">
        <v>1480</v>
      </c>
      <c r="B135" s="22" t="s">
        <v>1479</v>
      </c>
      <c r="C135" s="22" t="s">
        <v>6468</v>
      </c>
      <c r="D135" s="22" t="s">
        <v>1478</v>
      </c>
      <c r="E135" s="22" t="s">
        <v>861</v>
      </c>
      <c r="F135" s="22" t="s">
        <v>1441</v>
      </c>
      <c r="G135" s="22" t="s">
        <v>1477</v>
      </c>
      <c r="H135" s="27" t="s">
        <v>7146</v>
      </c>
      <c r="I135" s="27" t="s">
        <v>7146</v>
      </c>
      <c r="J135" s="27" t="s">
        <v>7145</v>
      </c>
      <c r="K135" s="27" t="s">
        <v>7145</v>
      </c>
      <c r="L135" s="27" t="s">
        <v>7146</v>
      </c>
      <c r="M135" s="27">
        <v>36.754114000000001</v>
      </c>
      <c r="N135" s="27">
        <v>-2.8060429999999998</v>
      </c>
      <c r="O135" s="18" t="s">
        <v>7147</v>
      </c>
    </row>
    <row r="136" spans="1:15" x14ac:dyDescent="0.2">
      <c r="A136" s="22" t="s">
        <v>1443</v>
      </c>
      <c r="B136" s="22" t="s">
        <v>698</v>
      </c>
      <c r="C136" s="22" t="s">
        <v>6469</v>
      </c>
      <c r="D136" s="22" t="s">
        <v>6470</v>
      </c>
      <c r="E136" s="22" t="s">
        <v>1442</v>
      </c>
      <c r="F136" s="22" t="s">
        <v>1441</v>
      </c>
      <c r="G136" s="22" t="s">
        <v>1440</v>
      </c>
      <c r="H136" s="27" t="s">
        <v>7146</v>
      </c>
      <c r="I136" s="27" t="s">
        <v>7146</v>
      </c>
      <c r="J136" s="27" t="s">
        <v>7145</v>
      </c>
      <c r="K136" s="27" t="s">
        <v>7145</v>
      </c>
      <c r="L136" s="27" t="s">
        <v>7146</v>
      </c>
      <c r="M136" s="27">
        <v>36.809297000000001</v>
      </c>
      <c r="N136" s="27">
        <v>-2.5929419999999999</v>
      </c>
      <c r="O136" s="18" t="s">
        <v>7147</v>
      </c>
    </row>
    <row r="137" spans="1:15" x14ac:dyDescent="0.2">
      <c r="A137" s="22" t="s">
        <v>6051</v>
      </c>
      <c r="B137" s="22" t="s">
        <v>6050</v>
      </c>
      <c r="C137" s="22" t="s">
        <v>7246</v>
      </c>
      <c r="D137" s="22" t="s">
        <v>1458</v>
      </c>
      <c r="E137" s="22" t="s">
        <v>1457</v>
      </c>
      <c r="F137" s="22" t="s">
        <v>1441</v>
      </c>
      <c r="G137" s="22" t="s">
        <v>6047</v>
      </c>
      <c r="H137" s="27" t="s">
        <v>7145</v>
      </c>
      <c r="I137" s="27" t="s">
        <v>7146</v>
      </c>
      <c r="J137" s="27" t="s">
        <v>7145</v>
      </c>
      <c r="K137" s="27" t="s">
        <v>7145</v>
      </c>
      <c r="L137" s="27" t="s">
        <v>7145</v>
      </c>
      <c r="M137" s="27">
        <v>36.770352000000003</v>
      </c>
      <c r="N137" s="27">
        <v>-2.6128870000000002</v>
      </c>
      <c r="O137" s="18" t="s">
        <v>7147</v>
      </c>
    </row>
    <row r="138" spans="1:15" x14ac:dyDescent="0.2">
      <c r="A138" s="22" t="s">
        <v>6049</v>
      </c>
      <c r="B138" s="22" t="s">
        <v>6048</v>
      </c>
      <c r="C138" s="22" t="s">
        <v>7247</v>
      </c>
      <c r="D138" s="22" t="s">
        <v>1458</v>
      </c>
      <c r="E138" s="22" t="s">
        <v>1457</v>
      </c>
      <c r="F138" s="22" t="s">
        <v>1441</v>
      </c>
      <c r="G138" s="22" t="s">
        <v>6047</v>
      </c>
      <c r="H138" s="27" t="s">
        <v>7145</v>
      </c>
      <c r="I138" s="27" t="s">
        <v>7145</v>
      </c>
      <c r="J138" s="27" t="s">
        <v>7145</v>
      </c>
      <c r="K138" s="27" t="s">
        <v>7145</v>
      </c>
      <c r="L138" s="27" t="s">
        <v>7145</v>
      </c>
      <c r="M138" s="27">
        <v>36.741373000000003</v>
      </c>
      <c r="N138" s="27">
        <v>-2.6169560000000001</v>
      </c>
      <c r="O138" s="18" t="s">
        <v>7147</v>
      </c>
    </row>
    <row r="139" spans="1:15" x14ac:dyDescent="0.2">
      <c r="A139" s="22" t="s">
        <v>1460</v>
      </c>
      <c r="B139" s="22" t="s">
        <v>1459</v>
      </c>
      <c r="C139" s="22" t="s">
        <v>6471</v>
      </c>
      <c r="D139" s="22" t="s">
        <v>1458</v>
      </c>
      <c r="E139" s="22" t="s">
        <v>1457</v>
      </c>
      <c r="F139" s="22" t="s">
        <v>1441</v>
      </c>
      <c r="G139" s="22" t="s">
        <v>1456</v>
      </c>
      <c r="H139" s="27" t="s">
        <v>7146</v>
      </c>
      <c r="I139" s="27" t="s">
        <v>7146</v>
      </c>
      <c r="J139" s="27" t="s">
        <v>7145</v>
      </c>
      <c r="K139" s="27" t="s">
        <v>7145</v>
      </c>
      <c r="L139" s="27" t="s">
        <v>7146</v>
      </c>
      <c r="M139" s="27">
        <v>36.759478000000001</v>
      </c>
      <c r="N139" s="27">
        <v>-2.6456390000000001</v>
      </c>
      <c r="O139" s="18" t="s">
        <v>7147</v>
      </c>
    </row>
    <row r="140" spans="1:15" x14ac:dyDescent="0.2">
      <c r="A140" s="22" t="s">
        <v>1490</v>
      </c>
      <c r="B140" s="22" t="s">
        <v>1489</v>
      </c>
      <c r="C140" s="22" t="s">
        <v>6472</v>
      </c>
      <c r="D140" s="22" t="s">
        <v>1488</v>
      </c>
      <c r="E140" s="22" t="s">
        <v>1487</v>
      </c>
      <c r="F140" s="22" t="s">
        <v>1441</v>
      </c>
      <c r="G140" s="22" t="s">
        <v>1486</v>
      </c>
      <c r="H140" s="27" t="s">
        <v>7146</v>
      </c>
      <c r="I140" s="27" t="s">
        <v>7146</v>
      </c>
      <c r="J140" s="27" t="s">
        <v>7145</v>
      </c>
      <c r="K140" s="27" t="s">
        <v>7145</v>
      </c>
      <c r="L140" s="27" t="s">
        <v>7146</v>
      </c>
      <c r="M140" s="27">
        <v>36.764873000000001</v>
      </c>
      <c r="N140" s="27">
        <v>-2.98556</v>
      </c>
      <c r="O140" s="18" t="s">
        <v>7147</v>
      </c>
    </row>
    <row r="141" spans="1:15" x14ac:dyDescent="0.2">
      <c r="A141" s="22" t="s">
        <v>6046</v>
      </c>
      <c r="B141" s="22" t="s">
        <v>6045</v>
      </c>
      <c r="C141" s="22" t="s">
        <v>6473</v>
      </c>
      <c r="D141" s="22" t="s">
        <v>6044</v>
      </c>
      <c r="E141" s="22" t="s">
        <v>6043</v>
      </c>
      <c r="F141" s="22" t="s">
        <v>1441</v>
      </c>
      <c r="G141" s="22" t="s">
        <v>6042</v>
      </c>
      <c r="H141" s="27" t="s">
        <v>7146</v>
      </c>
      <c r="I141" s="27" t="s">
        <v>7146</v>
      </c>
      <c r="J141" s="27" t="s">
        <v>7145</v>
      </c>
      <c r="K141" s="27" t="s">
        <v>7145</v>
      </c>
      <c r="L141" s="27" t="s">
        <v>7146</v>
      </c>
      <c r="M141" s="27">
        <v>37.485286000000002</v>
      </c>
      <c r="N141" s="27">
        <v>-2.2878620000000001</v>
      </c>
      <c r="O141" s="18" t="s">
        <v>7147</v>
      </c>
    </row>
    <row r="142" spans="1:15" x14ac:dyDescent="0.2">
      <c r="A142" s="22" t="s">
        <v>7248</v>
      </c>
      <c r="B142" s="22" t="s">
        <v>7249</v>
      </c>
      <c r="C142" s="22" t="s">
        <v>7250</v>
      </c>
      <c r="D142" s="22" t="s">
        <v>7251</v>
      </c>
      <c r="E142" s="22" t="s">
        <v>7252</v>
      </c>
      <c r="F142" s="22" t="s">
        <v>1441</v>
      </c>
      <c r="G142" s="22" t="s">
        <v>7253</v>
      </c>
      <c r="H142" s="27" t="s">
        <v>7145</v>
      </c>
      <c r="I142" s="27" t="s">
        <v>7145</v>
      </c>
      <c r="J142" s="27" t="s">
        <v>7145</v>
      </c>
      <c r="K142" s="27" t="s">
        <v>7145</v>
      </c>
      <c r="L142" s="27" t="s">
        <v>7146</v>
      </c>
      <c r="M142" s="27">
        <v>37.360456999999997</v>
      </c>
      <c r="N142" s="27">
        <v>-2.5087280000000001</v>
      </c>
      <c r="O142" s="18" t="s">
        <v>7147</v>
      </c>
    </row>
    <row r="143" spans="1:15" x14ac:dyDescent="0.2">
      <c r="A143" s="22" t="s">
        <v>6041</v>
      </c>
      <c r="B143" s="22" t="s">
        <v>6040</v>
      </c>
      <c r="C143" s="22" t="s">
        <v>7254</v>
      </c>
      <c r="D143" s="22" t="s">
        <v>6036</v>
      </c>
      <c r="E143" s="22" t="s">
        <v>6039</v>
      </c>
      <c r="F143" s="22" t="s">
        <v>1416</v>
      </c>
      <c r="G143" s="22" t="s">
        <v>6038</v>
      </c>
      <c r="H143" s="27" t="s">
        <v>7145</v>
      </c>
      <c r="I143" s="27" t="s">
        <v>7146</v>
      </c>
      <c r="J143" s="27" t="s">
        <v>7145</v>
      </c>
      <c r="K143" s="27" t="s">
        <v>7145</v>
      </c>
      <c r="L143" s="27" t="s">
        <v>7145</v>
      </c>
      <c r="M143" s="27">
        <v>43.351467999999997</v>
      </c>
      <c r="N143" s="27">
        <v>-5.8810640000000003</v>
      </c>
      <c r="O143" s="18" t="s">
        <v>7147</v>
      </c>
    </row>
    <row r="144" spans="1:15" x14ac:dyDescent="0.2">
      <c r="A144" s="22" t="s">
        <v>6037</v>
      </c>
      <c r="B144" s="22" t="s">
        <v>3799</v>
      </c>
      <c r="C144" s="22" t="s">
        <v>7255</v>
      </c>
      <c r="D144" s="22" t="s">
        <v>6036</v>
      </c>
      <c r="E144" s="22" t="s">
        <v>6035</v>
      </c>
      <c r="F144" s="22" t="s">
        <v>1416</v>
      </c>
      <c r="G144" s="22" t="s">
        <v>6034</v>
      </c>
      <c r="H144" s="27" t="s">
        <v>7145</v>
      </c>
      <c r="I144" s="27" t="s">
        <v>7146</v>
      </c>
      <c r="J144" s="27" t="s">
        <v>7145</v>
      </c>
      <c r="K144" s="27" t="s">
        <v>7145</v>
      </c>
      <c r="L144" s="27" t="s">
        <v>7145</v>
      </c>
      <c r="M144" s="27">
        <v>43.371006000000001</v>
      </c>
      <c r="N144" s="27">
        <v>-5.8375500000000002</v>
      </c>
      <c r="O144" s="18" t="s">
        <v>7147</v>
      </c>
    </row>
    <row r="145" spans="1:15" x14ac:dyDescent="0.2">
      <c r="A145" s="22" t="s">
        <v>6033</v>
      </c>
      <c r="B145" s="22" t="s">
        <v>6032</v>
      </c>
      <c r="C145" s="22" t="s">
        <v>7256</v>
      </c>
      <c r="D145" s="22" t="s">
        <v>6031</v>
      </c>
      <c r="E145" s="22" t="s">
        <v>6030</v>
      </c>
      <c r="F145" s="22" t="s">
        <v>1416</v>
      </c>
      <c r="G145" s="22" t="s">
        <v>6029</v>
      </c>
      <c r="H145" s="27" t="s">
        <v>7145</v>
      </c>
      <c r="I145" s="27" t="s">
        <v>7145</v>
      </c>
      <c r="J145" s="27" t="s">
        <v>7145</v>
      </c>
      <c r="K145" s="27" t="s">
        <v>7145</v>
      </c>
      <c r="L145" s="27" t="s">
        <v>7146</v>
      </c>
      <c r="M145" s="27">
        <v>43.488534999999999</v>
      </c>
      <c r="N145" s="27">
        <v>-6.1061969999999999</v>
      </c>
      <c r="O145" s="18" t="s">
        <v>7147</v>
      </c>
    </row>
    <row r="146" spans="1:15" x14ac:dyDescent="0.2">
      <c r="A146" s="22" t="s">
        <v>6028</v>
      </c>
      <c r="B146" s="22" t="s">
        <v>6027</v>
      </c>
      <c r="C146" s="22" t="s">
        <v>7257</v>
      </c>
      <c r="D146" s="22" t="s">
        <v>6026</v>
      </c>
      <c r="E146" s="22" t="s">
        <v>6025</v>
      </c>
      <c r="F146" s="22" t="s">
        <v>1416</v>
      </c>
      <c r="G146" s="22" t="s">
        <v>6024</v>
      </c>
      <c r="H146" s="27" t="s">
        <v>7145</v>
      </c>
      <c r="I146" s="27" t="s">
        <v>7145</v>
      </c>
      <c r="J146" s="27" t="s">
        <v>7145</v>
      </c>
      <c r="K146" s="27" t="s">
        <v>7145</v>
      </c>
      <c r="L146" s="27" t="s">
        <v>7145</v>
      </c>
      <c r="M146" s="27">
        <v>43.324831000000003</v>
      </c>
      <c r="N146" s="27">
        <v>-5.8762189999999999</v>
      </c>
      <c r="O146" s="18" t="s">
        <v>7147</v>
      </c>
    </row>
    <row r="147" spans="1:15" x14ac:dyDescent="0.2">
      <c r="A147" s="22" t="s">
        <v>1424</v>
      </c>
      <c r="B147" s="22" t="s">
        <v>1423</v>
      </c>
      <c r="C147" s="22" t="s">
        <v>6474</v>
      </c>
      <c r="D147" s="22" t="s">
        <v>1422</v>
      </c>
      <c r="E147" s="22" t="s">
        <v>1421</v>
      </c>
      <c r="F147" s="22" t="s">
        <v>1416</v>
      </c>
      <c r="G147" s="22" t="s">
        <v>1420</v>
      </c>
      <c r="H147" s="27" t="s">
        <v>7146</v>
      </c>
      <c r="I147" s="27" t="s">
        <v>7146</v>
      </c>
      <c r="J147" s="27" t="s">
        <v>7145</v>
      </c>
      <c r="K147" s="27" t="s">
        <v>7145</v>
      </c>
      <c r="L147" s="27" t="s">
        <v>7146</v>
      </c>
      <c r="M147" s="27">
        <v>43.389508999999997</v>
      </c>
      <c r="N147" s="27">
        <v>-5.7178789999999999</v>
      </c>
      <c r="O147" s="18" t="s">
        <v>7147</v>
      </c>
    </row>
    <row r="148" spans="1:15" x14ac:dyDescent="0.2">
      <c r="A148" s="22" t="s">
        <v>6023</v>
      </c>
      <c r="B148" s="22" t="s">
        <v>6022</v>
      </c>
      <c r="C148" s="22" t="s">
        <v>7258</v>
      </c>
      <c r="D148" s="22" t="s">
        <v>7259</v>
      </c>
      <c r="E148" s="22" t="s">
        <v>6021</v>
      </c>
      <c r="F148" s="22" t="s">
        <v>1416</v>
      </c>
      <c r="G148" s="22" t="s">
        <v>6020</v>
      </c>
      <c r="H148" s="27" t="s">
        <v>7145</v>
      </c>
      <c r="I148" s="27" t="s">
        <v>7146</v>
      </c>
      <c r="J148" s="27" t="s">
        <v>7145</v>
      </c>
      <c r="K148" s="27" t="s">
        <v>7145</v>
      </c>
      <c r="L148" s="27" t="s">
        <v>7146</v>
      </c>
      <c r="M148" s="27">
        <v>43.432958986999999</v>
      </c>
      <c r="N148" s="27">
        <v>-5.7874859452000003</v>
      </c>
      <c r="O148" s="18" t="s">
        <v>7147</v>
      </c>
    </row>
    <row r="149" spans="1:15" x14ac:dyDescent="0.2">
      <c r="A149" s="22" t="s">
        <v>6019</v>
      </c>
      <c r="B149" s="22" t="s">
        <v>6018</v>
      </c>
      <c r="C149" s="22" t="s">
        <v>7260</v>
      </c>
      <c r="D149" s="22" t="s">
        <v>5987</v>
      </c>
      <c r="E149" s="22" t="s">
        <v>6017</v>
      </c>
      <c r="F149" s="22" t="s">
        <v>1416</v>
      </c>
      <c r="G149" s="22" t="s">
        <v>6016</v>
      </c>
      <c r="H149" s="27" t="s">
        <v>7145</v>
      </c>
      <c r="I149" s="27" t="s">
        <v>7146</v>
      </c>
      <c r="J149" s="27" t="s">
        <v>7145</v>
      </c>
      <c r="K149" s="27" t="s">
        <v>7145</v>
      </c>
      <c r="L149" s="27" t="s">
        <v>7146</v>
      </c>
      <c r="M149" s="27">
        <v>43.527785000000002</v>
      </c>
      <c r="N149" s="27">
        <v>-5.6763060000000003</v>
      </c>
      <c r="O149" s="18" t="s">
        <v>7147</v>
      </c>
    </row>
    <row r="150" spans="1:15" x14ac:dyDescent="0.2">
      <c r="A150" s="22" t="s">
        <v>6015</v>
      </c>
      <c r="B150" s="22" t="s">
        <v>6014</v>
      </c>
      <c r="C150" s="22" t="s">
        <v>6475</v>
      </c>
      <c r="D150" s="22" t="s">
        <v>5987</v>
      </c>
      <c r="E150" s="22" t="s">
        <v>6013</v>
      </c>
      <c r="F150" s="22" t="s">
        <v>1416</v>
      </c>
      <c r="G150" s="22" t="s">
        <v>6012</v>
      </c>
      <c r="H150" s="27" t="s">
        <v>7146</v>
      </c>
      <c r="I150" s="27" t="s">
        <v>7146</v>
      </c>
      <c r="J150" s="27" t="s">
        <v>7145</v>
      </c>
      <c r="K150" s="27" t="s">
        <v>7145</v>
      </c>
      <c r="L150" s="27" t="s">
        <v>7145</v>
      </c>
      <c r="M150" s="27">
        <v>43.543166999999997</v>
      </c>
      <c r="N150" s="27">
        <v>-5.6954440000000002</v>
      </c>
      <c r="O150" s="18" t="s">
        <v>7147</v>
      </c>
    </row>
    <row r="151" spans="1:15" x14ac:dyDescent="0.2">
      <c r="A151" s="22" t="s">
        <v>6011</v>
      </c>
      <c r="B151" s="22" t="s">
        <v>6010</v>
      </c>
      <c r="C151" s="22" t="s">
        <v>7261</v>
      </c>
      <c r="D151" s="22" t="s">
        <v>6009</v>
      </c>
      <c r="E151" s="22" t="s">
        <v>6008</v>
      </c>
      <c r="F151" s="22" t="s">
        <v>1416</v>
      </c>
      <c r="G151" s="22" t="s">
        <v>6007</v>
      </c>
      <c r="H151" s="27" t="s">
        <v>7145</v>
      </c>
      <c r="I151" s="27" t="s">
        <v>7145</v>
      </c>
      <c r="J151" s="27" t="s">
        <v>7145</v>
      </c>
      <c r="K151" s="27" t="s">
        <v>7145</v>
      </c>
      <c r="L151" s="27" t="s">
        <v>7145</v>
      </c>
      <c r="M151" s="27">
        <v>43.489027999999998</v>
      </c>
      <c r="N151" s="27">
        <v>-5.4455830000000001</v>
      </c>
      <c r="O151" s="18" t="s">
        <v>7147</v>
      </c>
    </row>
    <row r="152" spans="1:15" x14ac:dyDescent="0.2">
      <c r="A152" s="22" t="s">
        <v>6006</v>
      </c>
      <c r="B152" s="22" t="s">
        <v>6005</v>
      </c>
      <c r="C152" s="22" t="s">
        <v>6477</v>
      </c>
      <c r="D152" s="22" t="s">
        <v>6001</v>
      </c>
      <c r="E152" s="22" t="s">
        <v>6000</v>
      </c>
      <c r="F152" s="22" t="s">
        <v>1416</v>
      </c>
      <c r="G152" s="22" t="s">
        <v>6004</v>
      </c>
      <c r="H152" s="27" t="s">
        <v>7146</v>
      </c>
      <c r="I152" s="27" t="s">
        <v>7146</v>
      </c>
      <c r="J152" s="27" t="s">
        <v>7145</v>
      </c>
      <c r="K152" s="27" t="s">
        <v>7145</v>
      </c>
      <c r="L152" s="27" t="s">
        <v>7145</v>
      </c>
      <c r="M152" s="27">
        <v>43.482500999999999</v>
      </c>
      <c r="N152" s="27">
        <v>-5.2832059999999998</v>
      </c>
      <c r="O152" s="18" t="s">
        <v>7147</v>
      </c>
    </row>
    <row r="153" spans="1:15" x14ac:dyDescent="0.2">
      <c r="A153" s="22" t="s">
        <v>6003</v>
      </c>
      <c r="B153" s="22" t="s">
        <v>6002</v>
      </c>
      <c r="C153" s="22" t="s">
        <v>6476</v>
      </c>
      <c r="D153" s="22" t="s">
        <v>6001</v>
      </c>
      <c r="E153" s="22" t="s">
        <v>6000</v>
      </c>
      <c r="F153" s="22" t="s">
        <v>1416</v>
      </c>
      <c r="G153" s="22" t="s">
        <v>5999</v>
      </c>
      <c r="H153" s="27" t="s">
        <v>7146</v>
      </c>
      <c r="I153" s="27" t="s">
        <v>7146</v>
      </c>
      <c r="J153" s="27" t="s">
        <v>7145</v>
      </c>
      <c r="K153" s="27" t="s">
        <v>7145</v>
      </c>
      <c r="L153" s="27" t="s">
        <v>7145</v>
      </c>
      <c r="M153" s="27">
        <v>43.481288999999997</v>
      </c>
      <c r="N153" s="27">
        <v>-5.2891690000000002</v>
      </c>
      <c r="O153" s="18" t="s">
        <v>7147</v>
      </c>
    </row>
    <row r="154" spans="1:15" x14ac:dyDescent="0.2">
      <c r="A154" s="22" t="s">
        <v>5998</v>
      </c>
      <c r="B154" s="22" t="s">
        <v>5997</v>
      </c>
      <c r="C154" s="22" t="s">
        <v>7262</v>
      </c>
      <c r="D154" s="22" t="s">
        <v>5987</v>
      </c>
      <c r="E154" s="22" t="s">
        <v>5994</v>
      </c>
      <c r="F154" s="22" t="s">
        <v>1416</v>
      </c>
      <c r="G154" s="22" t="s">
        <v>83</v>
      </c>
      <c r="H154" s="27" t="s">
        <v>7145</v>
      </c>
      <c r="I154" s="27" t="s">
        <v>7146</v>
      </c>
      <c r="J154" s="27" t="s">
        <v>7145</v>
      </c>
      <c r="K154" s="27" t="s">
        <v>7145</v>
      </c>
      <c r="L154" s="27" t="s">
        <v>7145</v>
      </c>
      <c r="M154" s="27">
        <v>43.493983999999998</v>
      </c>
      <c r="N154" s="27">
        <v>-5.6731600000000002</v>
      </c>
      <c r="O154" s="18" t="s">
        <v>7147</v>
      </c>
    </row>
    <row r="155" spans="1:15" x14ac:dyDescent="0.2">
      <c r="A155" s="22" t="s">
        <v>5996</v>
      </c>
      <c r="B155" s="22" t="s">
        <v>5995</v>
      </c>
      <c r="C155" s="22" t="s">
        <v>7263</v>
      </c>
      <c r="D155" s="22" t="s">
        <v>7264</v>
      </c>
      <c r="E155" s="22" t="s">
        <v>5994</v>
      </c>
      <c r="F155" s="22" t="s">
        <v>1416</v>
      </c>
      <c r="G155" s="22" t="s">
        <v>5993</v>
      </c>
      <c r="H155" s="27" t="s">
        <v>7145</v>
      </c>
      <c r="I155" s="27" t="s">
        <v>7146</v>
      </c>
      <c r="J155" s="27" t="s">
        <v>7145</v>
      </c>
      <c r="K155" s="27" t="s">
        <v>7145</v>
      </c>
      <c r="L155" s="27" t="s">
        <v>7146</v>
      </c>
      <c r="M155" s="27">
        <v>43.494138999999997</v>
      </c>
      <c r="N155" s="27">
        <v>-5.6902499999999998</v>
      </c>
      <c r="O155" s="18" t="s">
        <v>7147</v>
      </c>
    </row>
    <row r="156" spans="1:15" x14ac:dyDescent="0.2">
      <c r="A156" s="22" t="s">
        <v>5989</v>
      </c>
      <c r="B156" s="22" t="s">
        <v>5988</v>
      </c>
      <c r="C156" s="22" t="s">
        <v>7265</v>
      </c>
      <c r="D156" s="22" t="s">
        <v>5987</v>
      </c>
      <c r="E156" s="22" t="s">
        <v>5986</v>
      </c>
      <c r="F156" s="22" t="s">
        <v>1416</v>
      </c>
      <c r="G156" s="22" t="s">
        <v>5985</v>
      </c>
      <c r="H156" s="27" t="s">
        <v>7145</v>
      </c>
      <c r="I156" s="27" t="s">
        <v>7146</v>
      </c>
      <c r="J156" s="27" t="s">
        <v>7145</v>
      </c>
      <c r="K156" s="27" t="s">
        <v>7145</v>
      </c>
      <c r="L156" s="27" t="s">
        <v>7145</v>
      </c>
      <c r="M156" s="27">
        <v>43.517108</v>
      </c>
      <c r="N156" s="27">
        <v>-5.5842929999999997</v>
      </c>
      <c r="O156" s="18" t="s">
        <v>7147</v>
      </c>
    </row>
    <row r="157" spans="1:15" x14ac:dyDescent="0.2">
      <c r="A157" s="22" t="s">
        <v>5992</v>
      </c>
      <c r="B157" s="22" t="s">
        <v>5991</v>
      </c>
      <c r="C157" s="22" t="s">
        <v>7266</v>
      </c>
      <c r="D157" s="22" t="s">
        <v>7267</v>
      </c>
      <c r="E157" s="22" t="s">
        <v>5986</v>
      </c>
      <c r="F157" s="22" t="s">
        <v>1416</v>
      </c>
      <c r="G157" s="22" t="s">
        <v>5990</v>
      </c>
      <c r="H157" s="27" t="s">
        <v>7145</v>
      </c>
      <c r="I157" s="27" t="s">
        <v>7145</v>
      </c>
      <c r="J157" s="27" t="s">
        <v>7145</v>
      </c>
      <c r="K157" s="27" t="s">
        <v>7145</v>
      </c>
      <c r="L157" s="27" t="s">
        <v>7145</v>
      </c>
      <c r="M157" s="27">
        <v>43.524718999999997</v>
      </c>
      <c r="N157" s="27">
        <v>-5.6415620000000004</v>
      </c>
      <c r="O157" s="18" t="s">
        <v>7147</v>
      </c>
    </row>
    <row r="158" spans="1:15" x14ac:dyDescent="0.2">
      <c r="A158" s="22" t="s">
        <v>5984</v>
      </c>
      <c r="B158" s="22" t="s">
        <v>5983</v>
      </c>
      <c r="C158" s="22" t="s">
        <v>7268</v>
      </c>
      <c r="D158" s="22" t="s">
        <v>1437</v>
      </c>
      <c r="E158" s="22" t="s">
        <v>5682</v>
      </c>
      <c r="F158" s="22" t="s">
        <v>1416</v>
      </c>
      <c r="G158" s="22" t="s">
        <v>5982</v>
      </c>
      <c r="H158" s="27" t="s">
        <v>7145</v>
      </c>
      <c r="I158" s="27" t="s">
        <v>7146</v>
      </c>
      <c r="J158" s="27" t="s">
        <v>7145</v>
      </c>
      <c r="K158" s="27" t="s">
        <v>7145</v>
      </c>
      <c r="L158" s="27" t="s">
        <v>7145</v>
      </c>
      <c r="M158" s="27">
        <v>43.562075</v>
      </c>
      <c r="N158" s="27">
        <v>-5.9242100000000004</v>
      </c>
      <c r="O158" s="18" t="s">
        <v>7147</v>
      </c>
    </row>
    <row r="159" spans="1:15" x14ac:dyDescent="0.2">
      <c r="A159" s="22" t="s">
        <v>587</v>
      </c>
      <c r="B159" s="22" t="s">
        <v>5981</v>
      </c>
      <c r="C159" s="22" t="s">
        <v>7269</v>
      </c>
      <c r="D159" s="22" t="s">
        <v>1437</v>
      </c>
      <c r="E159" s="22" t="s">
        <v>5682</v>
      </c>
      <c r="F159" s="22" t="s">
        <v>1416</v>
      </c>
      <c r="G159" s="22" t="s">
        <v>5980</v>
      </c>
      <c r="H159" s="27" t="s">
        <v>7145</v>
      </c>
      <c r="I159" s="27" t="s">
        <v>7145</v>
      </c>
      <c r="J159" s="27" t="s">
        <v>7145</v>
      </c>
      <c r="K159" s="27" t="s">
        <v>7145</v>
      </c>
      <c r="L159" s="27" t="s">
        <v>7145</v>
      </c>
      <c r="M159" s="27">
        <v>43.546768</v>
      </c>
      <c r="N159" s="27">
        <v>-5.9125959999999997</v>
      </c>
      <c r="O159" s="18" t="s">
        <v>7147</v>
      </c>
    </row>
    <row r="160" spans="1:15" x14ac:dyDescent="0.2">
      <c r="A160" s="22" t="s">
        <v>1439</v>
      </c>
      <c r="B160" s="22" t="s">
        <v>1438</v>
      </c>
      <c r="C160" s="22" t="s">
        <v>6478</v>
      </c>
      <c r="D160" s="22" t="s">
        <v>1437</v>
      </c>
      <c r="E160" s="22" t="s">
        <v>1436</v>
      </c>
      <c r="F160" s="22" t="s">
        <v>1416</v>
      </c>
      <c r="G160" s="22" t="s">
        <v>1435</v>
      </c>
      <c r="H160" s="27" t="s">
        <v>7146</v>
      </c>
      <c r="I160" s="27" t="s">
        <v>7146</v>
      </c>
      <c r="J160" s="27" t="s">
        <v>7145</v>
      </c>
      <c r="K160" s="27" t="s">
        <v>7145</v>
      </c>
      <c r="L160" s="27" t="s">
        <v>7145</v>
      </c>
      <c r="M160" s="27">
        <v>43.568022999999997</v>
      </c>
      <c r="N160" s="27">
        <v>-5.9228670000000001</v>
      </c>
      <c r="O160" s="18" t="s">
        <v>7147</v>
      </c>
    </row>
    <row r="161" spans="1:15" x14ac:dyDescent="0.2">
      <c r="A161" s="22" t="s">
        <v>1434</v>
      </c>
      <c r="B161" s="22" t="s">
        <v>1433</v>
      </c>
      <c r="C161" s="22" t="s">
        <v>6479</v>
      </c>
      <c r="D161" s="22" t="s">
        <v>1432</v>
      </c>
      <c r="E161" s="22" t="s">
        <v>1431</v>
      </c>
      <c r="F161" s="22" t="s">
        <v>1416</v>
      </c>
      <c r="G161" s="22" t="s">
        <v>1430</v>
      </c>
      <c r="H161" s="27" t="s">
        <v>7146</v>
      </c>
      <c r="I161" s="27" t="s">
        <v>7146</v>
      </c>
      <c r="J161" s="27" t="s">
        <v>7145</v>
      </c>
      <c r="K161" s="27" t="s">
        <v>7145</v>
      </c>
      <c r="L161" s="27" t="s">
        <v>7146</v>
      </c>
      <c r="M161" s="27">
        <v>43.554772</v>
      </c>
      <c r="N161" s="27">
        <v>-5.7682929999999999</v>
      </c>
      <c r="O161" s="18" t="s">
        <v>7147</v>
      </c>
    </row>
    <row r="162" spans="1:15" x14ac:dyDescent="0.2">
      <c r="A162" s="22" t="s">
        <v>5979</v>
      </c>
      <c r="B162" s="22" t="s">
        <v>5978</v>
      </c>
      <c r="C162" s="22" t="s">
        <v>6480</v>
      </c>
      <c r="D162" s="22" t="s">
        <v>6481</v>
      </c>
      <c r="E162" s="22" t="s">
        <v>5977</v>
      </c>
      <c r="F162" s="22" t="s">
        <v>1416</v>
      </c>
      <c r="G162" s="22" t="s">
        <v>5976</v>
      </c>
      <c r="H162" s="27" t="s">
        <v>7146</v>
      </c>
      <c r="I162" s="27" t="s">
        <v>7146</v>
      </c>
      <c r="J162" s="27" t="s">
        <v>7145</v>
      </c>
      <c r="K162" s="27" t="s">
        <v>7145</v>
      </c>
      <c r="L162" s="27" t="s">
        <v>7145</v>
      </c>
      <c r="M162" s="27">
        <v>43.531967000000002</v>
      </c>
      <c r="N162" s="27">
        <v>-5.949376</v>
      </c>
      <c r="O162" s="18" t="s">
        <v>7147</v>
      </c>
    </row>
    <row r="163" spans="1:15" x14ac:dyDescent="0.2">
      <c r="A163" s="22" t="s">
        <v>5975</v>
      </c>
      <c r="B163" s="22" t="s">
        <v>5974</v>
      </c>
      <c r="C163" s="22" t="s">
        <v>7270</v>
      </c>
      <c r="D163" s="22" t="s">
        <v>5973</v>
      </c>
      <c r="E163" s="22" t="s">
        <v>5972</v>
      </c>
      <c r="F163" s="22" t="s">
        <v>1416</v>
      </c>
      <c r="G163" s="22" t="s">
        <v>5971</v>
      </c>
      <c r="H163" s="27" t="s">
        <v>7145</v>
      </c>
      <c r="I163" s="27" t="s">
        <v>7146</v>
      </c>
      <c r="J163" s="27" t="s">
        <v>7145</v>
      </c>
      <c r="K163" s="27" t="s">
        <v>7145</v>
      </c>
      <c r="L163" s="27" t="s">
        <v>7145</v>
      </c>
      <c r="M163" s="27">
        <v>43.550643999999998</v>
      </c>
      <c r="N163" s="27">
        <v>-5.872465</v>
      </c>
      <c r="O163" s="18" t="s">
        <v>7147</v>
      </c>
    </row>
    <row r="164" spans="1:15" x14ac:dyDescent="0.2">
      <c r="A164" s="22" t="s">
        <v>5970</v>
      </c>
      <c r="B164" s="22" t="s">
        <v>5969</v>
      </c>
      <c r="C164" s="22" t="s">
        <v>6482</v>
      </c>
      <c r="D164" s="22" t="s">
        <v>6483</v>
      </c>
      <c r="E164" s="22" t="s">
        <v>5968</v>
      </c>
      <c r="F164" s="22" t="s">
        <v>1416</v>
      </c>
      <c r="G164" s="22" t="s">
        <v>5967</v>
      </c>
      <c r="H164" s="27" t="s">
        <v>7146</v>
      </c>
      <c r="I164" s="27" t="s">
        <v>7146</v>
      </c>
      <c r="J164" s="27" t="s">
        <v>7145</v>
      </c>
      <c r="K164" s="27" t="s">
        <v>7145</v>
      </c>
      <c r="L164" s="27" t="s">
        <v>7145</v>
      </c>
      <c r="M164" s="27">
        <v>43.381355550000002</v>
      </c>
      <c r="N164" s="27">
        <v>-4.56511388888</v>
      </c>
      <c r="O164" s="18" t="s">
        <v>7147</v>
      </c>
    </row>
    <row r="165" spans="1:15" x14ac:dyDescent="0.2">
      <c r="A165" s="22" t="s">
        <v>1429</v>
      </c>
      <c r="B165" s="22" t="s">
        <v>1428</v>
      </c>
      <c r="C165" s="22" t="s">
        <v>6484</v>
      </c>
      <c r="D165" s="22" t="s">
        <v>1427</v>
      </c>
      <c r="E165" s="22" t="s">
        <v>1426</v>
      </c>
      <c r="F165" s="22" t="s">
        <v>1416</v>
      </c>
      <c r="G165" s="22" t="s">
        <v>1425</v>
      </c>
      <c r="H165" s="27" t="s">
        <v>7146</v>
      </c>
      <c r="I165" s="27" t="s">
        <v>7146</v>
      </c>
      <c r="J165" s="27" t="s">
        <v>7145</v>
      </c>
      <c r="K165" s="27" t="s">
        <v>7145</v>
      </c>
      <c r="L165" s="27" t="s">
        <v>7146</v>
      </c>
      <c r="M165" s="27">
        <v>43.181832999999997</v>
      </c>
      <c r="N165" s="27">
        <v>-5.8112760000000003</v>
      </c>
      <c r="O165" s="18" t="s">
        <v>7147</v>
      </c>
    </row>
    <row r="166" spans="1:15" x14ac:dyDescent="0.2">
      <c r="A166" s="22" t="s">
        <v>7271</v>
      </c>
      <c r="B166" s="22" t="s">
        <v>7272</v>
      </c>
      <c r="C166" s="22" t="s">
        <v>7273</v>
      </c>
      <c r="D166" s="22" t="s">
        <v>7274</v>
      </c>
      <c r="E166" s="22" t="s">
        <v>7275</v>
      </c>
      <c r="F166" s="22" t="s">
        <v>1416</v>
      </c>
      <c r="G166" s="22" t="s">
        <v>7276</v>
      </c>
      <c r="H166" s="27" t="s">
        <v>7145</v>
      </c>
      <c r="I166" s="27" t="s">
        <v>7146</v>
      </c>
      <c r="J166" s="27" t="s">
        <v>7145</v>
      </c>
      <c r="K166" s="27" t="s">
        <v>7145</v>
      </c>
      <c r="L166" s="27" t="s">
        <v>7145</v>
      </c>
      <c r="M166" s="27">
        <v>43.174138999999997</v>
      </c>
      <c r="N166" s="27">
        <v>-5.7543329999999999</v>
      </c>
      <c r="O166" s="18" t="s">
        <v>7147</v>
      </c>
    </row>
    <row r="167" spans="1:15" x14ac:dyDescent="0.2">
      <c r="A167" s="22" t="s">
        <v>5966</v>
      </c>
      <c r="B167" s="22" t="s">
        <v>5965</v>
      </c>
      <c r="C167" s="22" t="s">
        <v>6485</v>
      </c>
      <c r="D167" s="22" t="s">
        <v>5964</v>
      </c>
      <c r="E167" s="22" t="s">
        <v>5055</v>
      </c>
      <c r="F167" s="22" t="s">
        <v>1416</v>
      </c>
      <c r="G167" s="22"/>
      <c r="H167" s="27" t="s">
        <v>7146</v>
      </c>
      <c r="I167" s="27" t="s">
        <v>7146</v>
      </c>
      <c r="J167" s="27" t="s">
        <v>7145</v>
      </c>
      <c r="K167" s="27" t="s">
        <v>7145</v>
      </c>
      <c r="L167" s="27" t="s">
        <v>7145</v>
      </c>
      <c r="M167" s="27">
        <v>43.535066999999998</v>
      </c>
      <c r="N167" s="27">
        <v>-6.6936390000000001</v>
      </c>
      <c r="O167" s="18" t="s">
        <v>7147</v>
      </c>
    </row>
    <row r="168" spans="1:15" x14ac:dyDescent="0.2">
      <c r="A168" s="22" t="s">
        <v>5963</v>
      </c>
      <c r="B168" s="22" t="s">
        <v>5962</v>
      </c>
      <c r="C168" s="22" t="s">
        <v>7277</v>
      </c>
      <c r="D168" s="22" t="s">
        <v>5961</v>
      </c>
      <c r="E168" s="22" t="s">
        <v>1521</v>
      </c>
      <c r="F168" s="22" t="s">
        <v>1416</v>
      </c>
      <c r="G168" s="22" t="s">
        <v>5960</v>
      </c>
      <c r="H168" s="27" t="s">
        <v>7145</v>
      </c>
      <c r="I168" s="27" t="s">
        <v>7145</v>
      </c>
      <c r="J168" s="27" t="s">
        <v>7145</v>
      </c>
      <c r="K168" s="27" t="s">
        <v>7145</v>
      </c>
      <c r="L168" s="27" t="s">
        <v>7146</v>
      </c>
      <c r="M168" s="27">
        <v>43.488621999999999</v>
      </c>
      <c r="N168" s="27">
        <v>-6.4266509999999997</v>
      </c>
      <c r="O168" s="18" t="s">
        <v>7147</v>
      </c>
    </row>
    <row r="169" spans="1:15" x14ac:dyDescent="0.2">
      <c r="A169" s="22" t="s">
        <v>5959</v>
      </c>
      <c r="B169" s="22" t="s">
        <v>5958</v>
      </c>
      <c r="C169" s="22" t="s">
        <v>6486</v>
      </c>
      <c r="D169" s="22" t="s">
        <v>6487</v>
      </c>
      <c r="E169" s="22" t="s">
        <v>5957</v>
      </c>
      <c r="F169" s="22" t="s">
        <v>1416</v>
      </c>
      <c r="G169" s="22" t="s">
        <v>5956</v>
      </c>
      <c r="H169" s="27" t="s">
        <v>7146</v>
      </c>
      <c r="I169" s="27" t="s">
        <v>7146</v>
      </c>
      <c r="J169" s="27" t="s">
        <v>7145</v>
      </c>
      <c r="K169" s="27" t="s">
        <v>7145</v>
      </c>
      <c r="L169" s="27" t="s">
        <v>7146</v>
      </c>
      <c r="M169" s="27">
        <v>43.543075000000002</v>
      </c>
      <c r="N169" s="27">
        <v>-6.4123570000000001</v>
      </c>
      <c r="O169" s="18" t="s">
        <v>7147</v>
      </c>
    </row>
    <row r="170" spans="1:15" x14ac:dyDescent="0.2">
      <c r="A170" s="22" t="s">
        <v>1419</v>
      </c>
      <c r="B170" s="22" t="s">
        <v>1418</v>
      </c>
      <c r="C170" s="22" t="s">
        <v>6488</v>
      </c>
      <c r="D170" s="22" t="s">
        <v>6489</v>
      </c>
      <c r="E170" s="22" t="s">
        <v>1417</v>
      </c>
      <c r="F170" s="22" t="s">
        <v>1416</v>
      </c>
      <c r="G170" s="22" t="s">
        <v>1415</v>
      </c>
      <c r="H170" s="27" t="s">
        <v>7146</v>
      </c>
      <c r="I170" s="27" t="s">
        <v>7146</v>
      </c>
      <c r="J170" s="27" t="s">
        <v>7145</v>
      </c>
      <c r="K170" s="27" t="s">
        <v>7145</v>
      </c>
      <c r="L170" s="27" t="s">
        <v>7146</v>
      </c>
      <c r="M170" s="27">
        <v>43.242978999999998</v>
      </c>
      <c r="N170" s="27">
        <v>-6.4993780000000001</v>
      </c>
      <c r="O170" s="18" t="s">
        <v>7147</v>
      </c>
    </row>
    <row r="171" spans="1:15" x14ac:dyDescent="0.2">
      <c r="A171" s="22" t="s">
        <v>5955</v>
      </c>
      <c r="B171" s="22" t="s">
        <v>5954</v>
      </c>
      <c r="C171" s="22" t="s">
        <v>7278</v>
      </c>
      <c r="D171" s="22" t="s">
        <v>5953</v>
      </c>
      <c r="E171" s="22" t="s">
        <v>5848</v>
      </c>
      <c r="F171" s="22" t="s">
        <v>1416</v>
      </c>
      <c r="G171" s="22" t="s">
        <v>5952</v>
      </c>
      <c r="H171" s="27" t="s">
        <v>7145</v>
      </c>
      <c r="I171" s="27" t="s">
        <v>7146</v>
      </c>
      <c r="J171" s="27" t="s">
        <v>7145</v>
      </c>
      <c r="K171" s="27" t="s">
        <v>7145</v>
      </c>
      <c r="L171" s="27" t="s">
        <v>7146</v>
      </c>
      <c r="M171" s="27">
        <v>43.393476999999997</v>
      </c>
      <c r="N171" s="27">
        <v>-6.0638449999999997</v>
      </c>
      <c r="O171" s="18" t="s">
        <v>7147</v>
      </c>
    </row>
    <row r="172" spans="1:15" x14ac:dyDescent="0.2">
      <c r="A172" s="22" t="s">
        <v>5951</v>
      </c>
      <c r="B172" s="22" t="s">
        <v>5950</v>
      </c>
      <c r="C172" s="22" t="s">
        <v>7279</v>
      </c>
      <c r="D172" s="22" t="s">
        <v>5949</v>
      </c>
      <c r="E172" s="22" t="s">
        <v>5948</v>
      </c>
      <c r="F172" s="22" t="s">
        <v>1416</v>
      </c>
      <c r="G172" s="22" t="s">
        <v>5947</v>
      </c>
      <c r="H172" s="27" t="s">
        <v>7145</v>
      </c>
      <c r="I172" s="27" t="s">
        <v>7145</v>
      </c>
      <c r="J172" s="27" t="s">
        <v>7145</v>
      </c>
      <c r="K172" s="27" t="s">
        <v>7145</v>
      </c>
      <c r="L172" s="27" t="s">
        <v>7145</v>
      </c>
      <c r="M172" s="27">
        <v>43.356028000000002</v>
      </c>
      <c r="N172" s="27">
        <v>-6.3801610000000002</v>
      </c>
      <c r="O172" s="18" t="s">
        <v>7147</v>
      </c>
    </row>
    <row r="173" spans="1:15" x14ac:dyDescent="0.2">
      <c r="A173" s="22" t="s">
        <v>5946</v>
      </c>
      <c r="B173" s="22" t="s">
        <v>5945</v>
      </c>
      <c r="C173" s="22" t="s">
        <v>7280</v>
      </c>
      <c r="D173" s="22" t="s">
        <v>7281</v>
      </c>
      <c r="E173" s="22" t="s">
        <v>5944</v>
      </c>
      <c r="F173" s="22" t="s">
        <v>1416</v>
      </c>
      <c r="G173" s="22" t="s">
        <v>5943</v>
      </c>
      <c r="H173" s="27" t="s">
        <v>7145</v>
      </c>
      <c r="I173" s="27" t="s">
        <v>7146</v>
      </c>
      <c r="J173" s="27" t="s">
        <v>7145</v>
      </c>
      <c r="K173" s="27" t="s">
        <v>7145</v>
      </c>
      <c r="L173" s="27" t="s">
        <v>7145</v>
      </c>
      <c r="M173" s="27">
        <v>43.316319999999997</v>
      </c>
      <c r="N173" s="27">
        <v>-5.7042000000000002</v>
      </c>
      <c r="O173" s="18" t="s">
        <v>7147</v>
      </c>
    </row>
    <row r="174" spans="1:15" ht="13.15" customHeight="1" x14ac:dyDescent="0.2">
      <c r="A174" s="22" t="s">
        <v>5942</v>
      </c>
      <c r="B174" s="22" t="s">
        <v>5941</v>
      </c>
      <c r="C174" s="22" t="s">
        <v>7282</v>
      </c>
      <c r="D174" s="22" t="s">
        <v>5940</v>
      </c>
      <c r="E174" s="22" t="s">
        <v>5939</v>
      </c>
      <c r="F174" s="22" t="s">
        <v>1416</v>
      </c>
      <c r="G174" s="22" t="s">
        <v>5938</v>
      </c>
      <c r="H174" s="27" t="s">
        <v>7145</v>
      </c>
      <c r="I174" s="27" t="s">
        <v>7146</v>
      </c>
      <c r="J174" s="27" t="s">
        <v>7145</v>
      </c>
      <c r="K174" s="27" t="s">
        <v>7145</v>
      </c>
      <c r="L174" s="27" t="s">
        <v>7145</v>
      </c>
      <c r="M174" s="27">
        <v>43.249411500000001</v>
      </c>
      <c r="N174" s="27">
        <v>-5.5690249999999999</v>
      </c>
      <c r="O174" s="18" t="s">
        <v>7147</v>
      </c>
    </row>
    <row r="175" spans="1:15" x14ac:dyDescent="0.2">
      <c r="A175" s="22" t="s">
        <v>5937</v>
      </c>
      <c r="B175" s="22" t="s">
        <v>5936</v>
      </c>
      <c r="C175" s="22" t="s">
        <v>7283</v>
      </c>
      <c r="D175" s="22" t="s">
        <v>1394</v>
      </c>
      <c r="E175" s="22" t="s">
        <v>5935</v>
      </c>
      <c r="F175" s="22" t="s">
        <v>1394</v>
      </c>
      <c r="G175" s="22" t="s">
        <v>5934</v>
      </c>
      <c r="H175" s="27" t="s">
        <v>7145</v>
      </c>
      <c r="I175" s="27" t="s">
        <v>7146</v>
      </c>
      <c r="J175" s="27" t="s">
        <v>7145</v>
      </c>
      <c r="K175" s="27" t="s">
        <v>7145</v>
      </c>
      <c r="L175" s="27" t="s">
        <v>7146</v>
      </c>
      <c r="M175" s="27">
        <v>40.649183999999998</v>
      </c>
      <c r="N175" s="27">
        <v>-4.7039720000000003</v>
      </c>
      <c r="O175" s="18" t="s">
        <v>7147</v>
      </c>
    </row>
    <row r="176" spans="1:15" x14ac:dyDescent="0.2">
      <c r="A176" s="22" t="s">
        <v>5933</v>
      </c>
      <c r="B176" s="22" t="s">
        <v>5932</v>
      </c>
      <c r="C176" s="22" t="s">
        <v>7284</v>
      </c>
      <c r="D176" s="22" t="s">
        <v>1394</v>
      </c>
      <c r="E176" s="22" t="s">
        <v>1405</v>
      </c>
      <c r="F176" s="22" t="s">
        <v>1394</v>
      </c>
      <c r="G176" s="22" t="s">
        <v>1408</v>
      </c>
      <c r="H176" s="27" t="s">
        <v>7145</v>
      </c>
      <c r="I176" s="27" t="s">
        <v>7146</v>
      </c>
      <c r="J176" s="27" t="s">
        <v>7145</v>
      </c>
      <c r="K176" s="27" t="s">
        <v>7145</v>
      </c>
      <c r="L176" s="27" t="s">
        <v>7145</v>
      </c>
      <c r="M176" s="27">
        <v>40.661774999999999</v>
      </c>
      <c r="N176" s="27">
        <v>-4.6733089999999997</v>
      </c>
      <c r="O176" s="18" t="s">
        <v>7147</v>
      </c>
    </row>
    <row r="177" spans="1:15" x14ac:dyDescent="0.2">
      <c r="A177" s="22" t="s">
        <v>1407</v>
      </c>
      <c r="B177" s="22" t="s">
        <v>1406</v>
      </c>
      <c r="C177" s="22" t="s">
        <v>6490</v>
      </c>
      <c r="D177" s="22" t="s">
        <v>1394</v>
      </c>
      <c r="E177" s="22" t="s">
        <v>1405</v>
      </c>
      <c r="F177" s="22" t="s">
        <v>1394</v>
      </c>
      <c r="G177" s="22" t="s">
        <v>1404</v>
      </c>
      <c r="H177" s="27" t="s">
        <v>7146</v>
      </c>
      <c r="I177" s="27" t="s">
        <v>7146</v>
      </c>
      <c r="J177" s="27" t="s">
        <v>7145</v>
      </c>
      <c r="K177" s="27" t="s">
        <v>7145</v>
      </c>
      <c r="L177" s="27" t="s">
        <v>7145</v>
      </c>
      <c r="M177" s="27">
        <v>40.662035000000003</v>
      </c>
      <c r="N177" s="27">
        <v>-4.6743399999999999</v>
      </c>
      <c r="O177" s="18" t="s">
        <v>7147</v>
      </c>
    </row>
    <row r="178" spans="1:15" ht="13.15" customHeight="1" x14ac:dyDescent="0.2">
      <c r="A178" s="22" t="s">
        <v>1412</v>
      </c>
      <c r="B178" s="22" t="s">
        <v>1411</v>
      </c>
      <c r="C178" s="22" t="s">
        <v>6491</v>
      </c>
      <c r="D178" s="22" t="s">
        <v>1410</v>
      </c>
      <c r="E178" s="22" t="s">
        <v>1409</v>
      </c>
      <c r="F178" s="22" t="s">
        <v>1394</v>
      </c>
      <c r="G178" s="22" t="s">
        <v>1408</v>
      </c>
      <c r="H178" s="27" t="s">
        <v>7146</v>
      </c>
      <c r="I178" s="27" t="s">
        <v>7146</v>
      </c>
      <c r="J178" s="27" t="s">
        <v>7145</v>
      </c>
      <c r="K178" s="27" t="s">
        <v>7145</v>
      </c>
      <c r="L178" s="27" t="s">
        <v>7146</v>
      </c>
      <c r="M178" s="27">
        <v>40.635333000000003</v>
      </c>
      <c r="N178" s="27">
        <v>-4.7584439999999999</v>
      </c>
      <c r="O178" s="18" t="s">
        <v>7147</v>
      </c>
    </row>
    <row r="179" spans="1:15" ht="13.15" customHeight="1" x14ac:dyDescent="0.2">
      <c r="A179" s="22" t="s">
        <v>5931</v>
      </c>
      <c r="B179" s="22" t="s">
        <v>5930</v>
      </c>
      <c r="C179" s="22" t="s">
        <v>7285</v>
      </c>
      <c r="D179" s="22" t="s">
        <v>7286</v>
      </c>
      <c r="E179" s="22" t="s">
        <v>5929</v>
      </c>
      <c r="F179" s="22" t="s">
        <v>1394</v>
      </c>
      <c r="G179" s="22" t="s">
        <v>5928</v>
      </c>
      <c r="H179" s="27" t="s">
        <v>7145</v>
      </c>
      <c r="I179" s="27" t="s">
        <v>7146</v>
      </c>
      <c r="J179" s="27" t="s">
        <v>7145</v>
      </c>
      <c r="K179" s="27" t="s">
        <v>7145</v>
      </c>
      <c r="L179" s="27" t="s">
        <v>7146</v>
      </c>
      <c r="M179" s="27">
        <v>40.585509000000002</v>
      </c>
      <c r="N179" s="27">
        <v>-4.410488</v>
      </c>
      <c r="O179" s="18" t="s">
        <v>7147</v>
      </c>
    </row>
    <row r="180" spans="1:15" x14ac:dyDescent="0.2">
      <c r="A180" s="22" t="s">
        <v>5927</v>
      </c>
      <c r="B180" s="22" t="s">
        <v>5926</v>
      </c>
      <c r="C180" s="22" t="s">
        <v>7287</v>
      </c>
      <c r="D180" s="22" t="s">
        <v>5925</v>
      </c>
      <c r="E180" s="22" t="s">
        <v>5924</v>
      </c>
      <c r="F180" s="22" t="s">
        <v>1394</v>
      </c>
      <c r="G180" s="22" t="s">
        <v>7288</v>
      </c>
      <c r="H180" s="27" t="s">
        <v>7145</v>
      </c>
      <c r="I180" s="27" t="s">
        <v>7145</v>
      </c>
      <c r="J180" s="27" t="s">
        <v>7145</v>
      </c>
      <c r="K180" s="27" t="s">
        <v>7145</v>
      </c>
      <c r="L180" s="27" t="s">
        <v>7145</v>
      </c>
      <c r="M180" s="27">
        <v>40.452069000000002</v>
      </c>
      <c r="N180" s="27">
        <v>-4.4680220000000004</v>
      </c>
      <c r="O180" s="18" t="s">
        <v>7147</v>
      </c>
    </row>
    <row r="181" spans="1:15" x14ac:dyDescent="0.2">
      <c r="A181" s="22" t="s">
        <v>1398</v>
      </c>
      <c r="B181" s="22" t="s">
        <v>1397</v>
      </c>
      <c r="C181" s="22" t="s">
        <v>6493</v>
      </c>
      <c r="D181" s="22" t="s">
        <v>1396</v>
      </c>
      <c r="E181" s="22" t="s">
        <v>1395</v>
      </c>
      <c r="F181" s="22" t="s">
        <v>1394</v>
      </c>
      <c r="G181" s="22" t="s">
        <v>1393</v>
      </c>
      <c r="H181" s="27" t="s">
        <v>7146</v>
      </c>
      <c r="I181" s="27" t="s">
        <v>7146</v>
      </c>
      <c r="J181" s="27" t="s">
        <v>7145</v>
      </c>
      <c r="K181" s="27" t="s">
        <v>7145</v>
      </c>
      <c r="L181" s="27" t="s">
        <v>7145</v>
      </c>
      <c r="M181" s="27">
        <v>40.955236999999997</v>
      </c>
      <c r="N181" s="27">
        <v>-4.6146279999999997</v>
      </c>
      <c r="O181" s="18" t="s">
        <v>7147</v>
      </c>
    </row>
    <row r="182" spans="1:15" x14ac:dyDescent="0.2">
      <c r="A182" s="22" t="s">
        <v>1414</v>
      </c>
      <c r="B182" s="22" t="s">
        <v>1413</v>
      </c>
      <c r="C182" s="22" t="s">
        <v>6492</v>
      </c>
      <c r="D182" s="22" t="s">
        <v>1396</v>
      </c>
      <c r="E182" s="22" t="s">
        <v>1395</v>
      </c>
      <c r="F182" s="22" t="s">
        <v>1394</v>
      </c>
      <c r="G182" s="22" t="s">
        <v>1393</v>
      </c>
      <c r="H182" s="27" t="s">
        <v>7146</v>
      </c>
      <c r="I182" s="27" t="s">
        <v>7146</v>
      </c>
      <c r="J182" s="27" t="s">
        <v>7145</v>
      </c>
      <c r="K182" s="27" t="s">
        <v>7145</v>
      </c>
      <c r="L182" s="27" t="s">
        <v>7145</v>
      </c>
      <c r="M182" s="27">
        <v>40.955641999999997</v>
      </c>
      <c r="N182" s="27">
        <v>-4.6141120000000004</v>
      </c>
      <c r="O182" s="18" t="s">
        <v>7147</v>
      </c>
    </row>
    <row r="183" spans="1:15" x14ac:dyDescent="0.2">
      <c r="A183" s="22" t="s">
        <v>1403</v>
      </c>
      <c r="B183" s="22" t="s">
        <v>1402</v>
      </c>
      <c r="C183" s="22" t="s">
        <v>6494</v>
      </c>
      <c r="D183" s="22" t="s">
        <v>1401</v>
      </c>
      <c r="E183" s="22" t="s">
        <v>1400</v>
      </c>
      <c r="F183" s="22" t="s">
        <v>1394</v>
      </c>
      <c r="G183" s="22" t="s">
        <v>1399</v>
      </c>
      <c r="H183" s="27" t="s">
        <v>7146</v>
      </c>
      <c r="I183" s="27" t="s">
        <v>7146</v>
      </c>
      <c r="J183" s="27" t="s">
        <v>7145</v>
      </c>
      <c r="K183" s="27" t="s">
        <v>7145</v>
      </c>
      <c r="L183" s="27" t="s">
        <v>7145</v>
      </c>
      <c r="M183" s="27">
        <v>40.829388999999999</v>
      </c>
      <c r="N183" s="27">
        <v>-4.9368889999999999</v>
      </c>
      <c r="O183" s="18" t="s">
        <v>7147</v>
      </c>
    </row>
    <row r="184" spans="1:15" x14ac:dyDescent="0.2">
      <c r="A184" s="22" t="s">
        <v>5923</v>
      </c>
      <c r="B184" s="22" t="s">
        <v>5922</v>
      </c>
      <c r="C184" s="22" t="s">
        <v>7289</v>
      </c>
      <c r="D184" s="22" t="s">
        <v>5921</v>
      </c>
      <c r="E184" s="22" t="s">
        <v>5920</v>
      </c>
      <c r="F184" s="22" t="s">
        <v>1394</v>
      </c>
      <c r="G184" s="22" t="s">
        <v>5919</v>
      </c>
      <c r="H184" s="27" t="s">
        <v>7145</v>
      </c>
      <c r="I184" s="27" t="s">
        <v>7146</v>
      </c>
      <c r="J184" s="27" t="s">
        <v>7145</v>
      </c>
      <c r="K184" s="27" t="s">
        <v>7145</v>
      </c>
      <c r="L184" s="27" t="s">
        <v>7145</v>
      </c>
      <c r="M184" s="27">
        <v>40.293194</v>
      </c>
      <c r="N184" s="27">
        <v>-4.5794170000000003</v>
      </c>
      <c r="O184" s="18" t="s">
        <v>7147</v>
      </c>
    </row>
    <row r="185" spans="1:15" x14ac:dyDescent="0.2">
      <c r="A185" s="22" t="s">
        <v>5918</v>
      </c>
      <c r="B185" s="22" t="s">
        <v>5917</v>
      </c>
      <c r="C185" s="22" t="s">
        <v>7290</v>
      </c>
      <c r="D185" s="22" t="s">
        <v>5916</v>
      </c>
      <c r="E185" s="22" t="s">
        <v>3361</v>
      </c>
      <c r="F185" s="22" t="s">
        <v>1394</v>
      </c>
      <c r="G185" s="22" t="s">
        <v>5915</v>
      </c>
      <c r="H185" s="27" t="s">
        <v>7145</v>
      </c>
      <c r="I185" s="27" t="s">
        <v>7146</v>
      </c>
      <c r="J185" s="27" t="s">
        <v>7145</v>
      </c>
      <c r="K185" s="27" t="s">
        <v>7145</v>
      </c>
      <c r="L185" s="27" t="s">
        <v>7146</v>
      </c>
      <c r="M185" s="27">
        <v>40.154555999999999</v>
      </c>
      <c r="N185" s="27">
        <v>-5.2458330000000002</v>
      </c>
      <c r="O185" s="18" t="s">
        <v>7147</v>
      </c>
    </row>
    <row r="186" spans="1:15" x14ac:dyDescent="0.2">
      <c r="A186" s="22" t="s">
        <v>7291</v>
      </c>
      <c r="B186" s="22" t="s">
        <v>5723</v>
      </c>
      <c r="C186" s="22" t="s">
        <v>7292</v>
      </c>
      <c r="D186" s="22" t="s">
        <v>5916</v>
      </c>
      <c r="E186" s="22" t="s">
        <v>3361</v>
      </c>
      <c r="F186" s="22" t="s">
        <v>1394</v>
      </c>
      <c r="G186" s="22" t="s">
        <v>7293</v>
      </c>
      <c r="H186" s="27" t="s">
        <v>7145</v>
      </c>
      <c r="I186" s="27" t="s">
        <v>7146</v>
      </c>
      <c r="J186" s="27" t="s">
        <v>7145</v>
      </c>
      <c r="K186" s="27" t="s">
        <v>7145</v>
      </c>
      <c r="L186" s="27" t="s">
        <v>7146</v>
      </c>
      <c r="M186" s="27">
        <v>40.147556000000002</v>
      </c>
      <c r="N186" s="27">
        <v>-5.3397220000000001</v>
      </c>
      <c r="O186" s="18" t="s">
        <v>7147</v>
      </c>
    </row>
    <row r="187" spans="1:15" x14ac:dyDescent="0.2">
      <c r="A187" s="22" t="s">
        <v>5914</v>
      </c>
      <c r="B187" s="22" t="s">
        <v>5913</v>
      </c>
      <c r="C187" s="22" t="s">
        <v>7294</v>
      </c>
      <c r="D187" s="22" t="s">
        <v>5912</v>
      </c>
      <c r="E187" s="22" t="s">
        <v>5911</v>
      </c>
      <c r="F187" s="22" t="s">
        <v>1394</v>
      </c>
      <c r="G187" s="22" t="s">
        <v>5910</v>
      </c>
      <c r="H187" s="27" t="s">
        <v>7145</v>
      </c>
      <c r="I187" s="27" t="s">
        <v>7146</v>
      </c>
      <c r="J187" s="27" t="s">
        <v>7145</v>
      </c>
      <c r="K187" s="27" t="s">
        <v>7145</v>
      </c>
      <c r="L187" s="27" t="s">
        <v>7146</v>
      </c>
      <c r="M187" s="27">
        <v>40.394669</v>
      </c>
      <c r="N187" s="27">
        <v>-5.4398759999999999</v>
      </c>
      <c r="O187" s="18" t="s">
        <v>7147</v>
      </c>
    </row>
    <row r="188" spans="1:15" x14ac:dyDescent="0.2">
      <c r="A188" s="22" t="s">
        <v>5909</v>
      </c>
      <c r="B188" s="22" t="s">
        <v>5908</v>
      </c>
      <c r="C188" s="22" t="s">
        <v>7295</v>
      </c>
      <c r="D188" s="22" t="s">
        <v>1350</v>
      </c>
      <c r="E188" s="22" t="s">
        <v>5907</v>
      </c>
      <c r="F188" s="22" t="s">
        <v>1350</v>
      </c>
      <c r="G188" s="22" t="s">
        <v>5906</v>
      </c>
      <c r="H188" s="27" t="s">
        <v>7145</v>
      </c>
      <c r="I188" s="27" t="s">
        <v>7145</v>
      </c>
      <c r="J188" s="27" t="s">
        <v>7145</v>
      </c>
      <c r="K188" s="27" t="s">
        <v>7145</v>
      </c>
      <c r="L188" s="27" t="s">
        <v>7145</v>
      </c>
      <c r="M188" s="27">
        <v>38.872771999999998</v>
      </c>
      <c r="N188" s="27">
        <v>-6.9598230000000001</v>
      </c>
      <c r="O188" s="18" t="s">
        <v>7147</v>
      </c>
    </row>
    <row r="189" spans="1:15" x14ac:dyDescent="0.2">
      <c r="A189" s="22" t="s">
        <v>7296</v>
      </c>
      <c r="B189" s="22" t="s">
        <v>7297</v>
      </c>
      <c r="C189" s="22" t="s">
        <v>7298</v>
      </c>
      <c r="D189" s="22" t="s">
        <v>7299</v>
      </c>
      <c r="E189" s="22" t="s">
        <v>7300</v>
      </c>
      <c r="F189" s="22" t="s">
        <v>1350</v>
      </c>
      <c r="G189" s="22" t="s">
        <v>7301</v>
      </c>
      <c r="H189" s="27" t="s">
        <v>7145</v>
      </c>
      <c r="I189" s="27" t="s">
        <v>7146</v>
      </c>
      <c r="J189" s="27" t="s">
        <v>7145</v>
      </c>
      <c r="K189" s="27" t="s">
        <v>7145</v>
      </c>
      <c r="L189" s="27" t="s">
        <v>7146</v>
      </c>
      <c r="M189" s="27">
        <v>38.516331999999998</v>
      </c>
      <c r="N189" s="27">
        <v>-7.0681229999999999</v>
      </c>
      <c r="O189" s="18" t="s">
        <v>7147</v>
      </c>
    </row>
    <row r="190" spans="1:15" x14ac:dyDescent="0.2">
      <c r="A190" s="22" t="s">
        <v>5905</v>
      </c>
      <c r="B190" s="22" t="s">
        <v>4141</v>
      </c>
      <c r="C190" s="22" t="s">
        <v>7302</v>
      </c>
      <c r="D190" s="22" t="s">
        <v>5904</v>
      </c>
      <c r="E190" s="22" t="s">
        <v>5903</v>
      </c>
      <c r="F190" s="22" t="s">
        <v>1350</v>
      </c>
      <c r="G190" s="22" t="s">
        <v>5902</v>
      </c>
      <c r="H190" s="27" t="s">
        <v>7145</v>
      </c>
      <c r="I190" s="27" t="s">
        <v>7146</v>
      </c>
      <c r="J190" s="27" t="s">
        <v>7145</v>
      </c>
      <c r="K190" s="27" t="s">
        <v>7145</v>
      </c>
      <c r="L190" s="27" t="s">
        <v>7145</v>
      </c>
      <c r="M190" s="27">
        <v>38.617927999999999</v>
      </c>
      <c r="N190" s="27">
        <v>-6.6426569999999998</v>
      </c>
      <c r="O190" s="18" t="s">
        <v>7147</v>
      </c>
    </row>
    <row r="191" spans="1:15" x14ac:dyDescent="0.2">
      <c r="A191" s="22" t="s">
        <v>1359</v>
      </c>
      <c r="B191" s="22" t="s">
        <v>1358</v>
      </c>
      <c r="C191" s="22" t="s">
        <v>6495</v>
      </c>
      <c r="D191" s="22" t="s">
        <v>1357</v>
      </c>
      <c r="E191" s="22" t="s">
        <v>1356</v>
      </c>
      <c r="F191" s="22" t="s">
        <v>1350</v>
      </c>
      <c r="G191" s="22" t="s">
        <v>1355</v>
      </c>
      <c r="H191" s="27" t="s">
        <v>7146</v>
      </c>
      <c r="I191" s="27" t="s">
        <v>7146</v>
      </c>
      <c r="J191" s="27" t="s">
        <v>7145</v>
      </c>
      <c r="K191" s="27" t="s">
        <v>7145</v>
      </c>
      <c r="L191" s="27" t="s">
        <v>7145</v>
      </c>
      <c r="M191" s="27">
        <v>38.514890000000001</v>
      </c>
      <c r="N191" s="27">
        <v>-6.8521380000000001</v>
      </c>
      <c r="O191" s="18" t="s">
        <v>7147</v>
      </c>
    </row>
    <row r="192" spans="1:15" x14ac:dyDescent="0.2">
      <c r="A192" s="22" t="s">
        <v>5901</v>
      </c>
      <c r="B192" s="22" t="s">
        <v>5900</v>
      </c>
      <c r="C192" s="22" t="s">
        <v>7303</v>
      </c>
      <c r="D192" s="22" t="s">
        <v>5899</v>
      </c>
      <c r="E192" s="22" t="s">
        <v>5898</v>
      </c>
      <c r="F192" s="22" t="s">
        <v>1350</v>
      </c>
      <c r="G192" s="22" t="s">
        <v>5897</v>
      </c>
      <c r="H192" s="27" t="s">
        <v>7145</v>
      </c>
      <c r="I192" s="27" t="s">
        <v>7146</v>
      </c>
      <c r="J192" s="27" t="s">
        <v>7145</v>
      </c>
      <c r="K192" s="27" t="s">
        <v>7145</v>
      </c>
      <c r="L192" s="27" t="s">
        <v>7145</v>
      </c>
      <c r="M192" s="27">
        <v>38.763621999999998</v>
      </c>
      <c r="N192" s="27">
        <v>-6.8549290000000003</v>
      </c>
      <c r="O192" s="18" t="s">
        <v>7147</v>
      </c>
    </row>
    <row r="193" spans="1:15" x14ac:dyDescent="0.2">
      <c r="A193" s="22" t="s">
        <v>5896</v>
      </c>
      <c r="B193" s="22" t="s">
        <v>5895</v>
      </c>
      <c r="C193" s="22" t="s">
        <v>7304</v>
      </c>
      <c r="D193" s="22" t="s">
        <v>7305</v>
      </c>
      <c r="E193" s="22" t="s">
        <v>5894</v>
      </c>
      <c r="F193" s="22" t="s">
        <v>1350</v>
      </c>
      <c r="G193" s="22" t="s">
        <v>5893</v>
      </c>
      <c r="H193" s="27" t="s">
        <v>7145</v>
      </c>
      <c r="I193" s="27" t="s">
        <v>7146</v>
      </c>
      <c r="J193" s="27" t="s">
        <v>7145</v>
      </c>
      <c r="K193" s="27" t="s">
        <v>7145</v>
      </c>
      <c r="L193" s="27" t="s">
        <v>7145</v>
      </c>
      <c r="M193" s="27">
        <v>38.921363999999997</v>
      </c>
      <c r="N193" s="27">
        <v>-6.9449680000000003</v>
      </c>
      <c r="O193" s="18" t="s">
        <v>7147</v>
      </c>
    </row>
    <row r="194" spans="1:15" x14ac:dyDescent="0.2">
      <c r="A194" s="22" t="s">
        <v>5892</v>
      </c>
      <c r="B194" s="22" t="s">
        <v>5891</v>
      </c>
      <c r="C194" s="22" t="s">
        <v>7306</v>
      </c>
      <c r="D194" s="22" t="s">
        <v>5890</v>
      </c>
      <c r="E194" s="22" t="s">
        <v>5889</v>
      </c>
      <c r="F194" s="22" t="s">
        <v>1350</v>
      </c>
      <c r="G194" s="22" t="s">
        <v>5888</v>
      </c>
      <c r="H194" s="27" t="s">
        <v>7145</v>
      </c>
      <c r="I194" s="27" t="s">
        <v>7146</v>
      </c>
      <c r="J194" s="27" t="s">
        <v>7145</v>
      </c>
      <c r="K194" s="27" t="s">
        <v>7145</v>
      </c>
      <c r="L194" s="27" t="s">
        <v>7146</v>
      </c>
      <c r="M194" s="27">
        <v>38.921807999999999</v>
      </c>
      <c r="N194" s="27">
        <v>-6.7609219999999999</v>
      </c>
      <c r="O194" s="18" t="s">
        <v>7147</v>
      </c>
    </row>
    <row r="195" spans="1:15" x14ac:dyDescent="0.2">
      <c r="A195" s="22" t="s">
        <v>5887</v>
      </c>
      <c r="B195" s="22" t="s">
        <v>5886</v>
      </c>
      <c r="C195" s="22" t="s">
        <v>7307</v>
      </c>
      <c r="D195" s="22" t="s">
        <v>5885</v>
      </c>
      <c r="E195" s="22" t="s">
        <v>5884</v>
      </c>
      <c r="F195" s="22" t="s">
        <v>1350</v>
      </c>
      <c r="G195" s="22" t="s">
        <v>5883</v>
      </c>
      <c r="H195" s="27" t="s">
        <v>7145</v>
      </c>
      <c r="I195" s="27" t="s">
        <v>7145</v>
      </c>
      <c r="J195" s="27" t="s">
        <v>7145</v>
      </c>
      <c r="K195" s="27" t="s">
        <v>7145</v>
      </c>
      <c r="L195" s="27" t="s">
        <v>7145</v>
      </c>
      <c r="M195" s="27">
        <v>39.115645000000001</v>
      </c>
      <c r="N195" s="27">
        <v>-6.6853879999999997</v>
      </c>
      <c r="O195" s="18" t="s">
        <v>7147</v>
      </c>
    </row>
    <row r="196" spans="1:15" ht="13.15" customHeight="1" x14ac:dyDescent="0.2">
      <c r="A196" s="22" t="s">
        <v>1364</v>
      </c>
      <c r="B196" s="22" t="s">
        <v>1363</v>
      </c>
      <c r="C196" s="22" t="s">
        <v>6496</v>
      </c>
      <c r="D196" s="22" t="s">
        <v>1362</v>
      </c>
      <c r="E196" s="22" t="s">
        <v>1361</v>
      </c>
      <c r="F196" s="22" t="s">
        <v>1350</v>
      </c>
      <c r="G196" s="22" t="s">
        <v>1360</v>
      </c>
      <c r="H196" s="27" t="s">
        <v>7146</v>
      </c>
      <c r="I196" s="27" t="s">
        <v>7146</v>
      </c>
      <c r="J196" s="27" t="s">
        <v>7145</v>
      </c>
      <c r="K196" s="27" t="s">
        <v>7145</v>
      </c>
      <c r="L196" s="27" t="s">
        <v>7145</v>
      </c>
      <c r="M196" s="27">
        <v>38.709449999999997</v>
      </c>
      <c r="N196" s="27">
        <v>-6.3992329999999997</v>
      </c>
      <c r="O196" s="18" t="s">
        <v>7147</v>
      </c>
    </row>
    <row r="197" spans="1:15" x14ac:dyDescent="0.2">
      <c r="A197" s="22" t="s">
        <v>1388</v>
      </c>
      <c r="B197" s="22" t="s">
        <v>1387</v>
      </c>
      <c r="C197" s="22" t="s">
        <v>6497</v>
      </c>
      <c r="D197" s="22" t="s">
        <v>1386</v>
      </c>
      <c r="E197" s="22" t="s">
        <v>1385</v>
      </c>
      <c r="F197" s="22" t="s">
        <v>1350</v>
      </c>
      <c r="G197" s="22" t="s">
        <v>1384</v>
      </c>
      <c r="H197" s="27" t="s">
        <v>7146</v>
      </c>
      <c r="I197" s="27" t="s">
        <v>7146</v>
      </c>
      <c r="J197" s="27" t="s">
        <v>7145</v>
      </c>
      <c r="K197" s="27" t="s">
        <v>7145</v>
      </c>
      <c r="L197" s="27" t="s">
        <v>7145</v>
      </c>
      <c r="M197" s="27">
        <v>38.626849999999997</v>
      </c>
      <c r="N197" s="27">
        <v>-6.3704539999999996</v>
      </c>
      <c r="O197" s="18" t="s">
        <v>7147</v>
      </c>
    </row>
    <row r="198" spans="1:15" ht="13.15" customHeight="1" x14ac:dyDescent="0.2">
      <c r="A198" s="22" t="s">
        <v>5882</v>
      </c>
      <c r="B198" s="22" t="s">
        <v>4876</v>
      </c>
      <c r="C198" s="22" t="s">
        <v>7308</v>
      </c>
      <c r="D198" s="22" t="s">
        <v>1386</v>
      </c>
      <c r="E198" s="22" t="s">
        <v>1385</v>
      </c>
      <c r="F198" s="22" t="s">
        <v>1350</v>
      </c>
      <c r="G198" s="22" t="s">
        <v>5881</v>
      </c>
      <c r="H198" s="27" t="s">
        <v>7145</v>
      </c>
      <c r="I198" s="27" t="s">
        <v>7146</v>
      </c>
      <c r="J198" s="27" t="s">
        <v>7145</v>
      </c>
      <c r="K198" s="27" t="s">
        <v>7145</v>
      </c>
      <c r="L198" s="27" t="s">
        <v>7145</v>
      </c>
      <c r="M198" s="27">
        <v>38.559845000000003</v>
      </c>
      <c r="N198" s="27">
        <v>-6.3499049999999997</v>
      </c>
      <c r="O198" s="18" t="s">
        <v>7147</v>
      </c>
    </row>
    <row r="199" spans="1:15" x14ac:dyDescent="0.2">
      <c r="A199" s="22" t="s">
        <v>1378</v>
      </c>
      <c r="B199" s="22" t="s">
        <v>1377</v>
      </c>
      <c r="C199" s="22" t="s">
        <v>6498</v>
      </c>
      <c r="D199" s="22" t="s">
        <v>6499</v>
      </c>
      <c r="E199" s="22" t="s">
        <v>1376</v>
      </c>
      <c r="F199" s="22" t="s">
        <v>1350</v>
      </c>
      <c r="G199" s="22" t="s">
        <v>1375</v>
      </c>
      <c r="H199" s="27" t="s">
        <v>7146</v>
      </c>
      <c r="I199" s="27" t="s">
        <v>7146</v>
      </c>
      <c r="J199" s="27" t="s">
        <v>7145</v>
      </c>
      <c r="K199" s="27" t="s">
        <v>7145</v>
      </c>
      <c r="L199" s="27" t="s">
        <v>7146</v>
      </c>
      <c r="M199" s="27">
        <v>38.443255999999998</v>
      </c>
      <c r="N199" s="27">
        <v>-6.3749950000000002</v>
      </c>
      <c r="O199" s="18" t="s">
        <v>7147</v>
      </c>
    </row>
    <row r="200" spans="1:15" ht="13.15" customHeight="1" x14ac:dyDescent="0.2">
      <c r="A200" s="22" t="s">
        <v>1392</v>
      </c>
      <c r="B200" s="22" t="s">
        <v>1391</v>
      </c>
      <c r="C200" s="22" t="s">
        <v>6500</v>
      </c>
      <c r="D200" s="22" t="s">
        <v>1390</v>
      </c>
      <c r="E200" s="22" t="s">
        <v>1389</v>
      </c>
      <c r="F200" s="22" t="s">
        <v>1350</v>
      </c>
      <c r="G200" s="22" t="s">
        <v>6501</v>
      </c>
      <c r="H200" s="27" t="s">
        <v>7146</v>
      </c>
      <c r="I200" s="27" t="s">
        <v>7146</v>
      </c>
      <c r="J200" s="27" t="s">
        <v>7145</v>
      </c>
      <c r="K200" s="27" t="s">
        <v>7145</v>
      </c>
      <c r="L200" s="27" t="s">
        <v>7145</v>
      </c>
      <c r="M200" s="27">
        <v>38.315156000000002</v>
      </c>
      <c r="N200" s="27">
        <v>-6.3021229999999999</v>
      </c>
      <c r="O200" s="18" t="s">
        <v>7147</v>
      </c>
    </row>
    <row r="201" spans="1:15" x14ac:dyDescent="0.2">
      <c r="A201" s="22" t="s">
        <v>1383</v>
      </c>
      <c r="B201" s="22" t="s">
        <v>1382</v>
      </c>
      <c r="C201" s="22" t="s">
        <v>6502</v>
      </c>
      <c r="D201" s="22" t="s">
        <v>1381</v>
      </c>
      <c r="E201" s="22" t="s">
        <v>1380</v>
      </c>
      <c r="F201" s="22" t="s">
        <v>1350</v>
      </c>
      <c r="G201" s="22" t="s">
        <v>1379</v>
      </c>
      <c r="H201" s="27" t="s">
        <v>7146</v>
      </c>
      <c r="I201" s="27" t="s">
        <v>7146</v>
      </c>
      <c r="J201" s="27" t="s">
        <v>7145</v>
      </c>
      <c r="K201" s="27" t="s">
        <v>7145</v>
      </c>
      <c r="L201" s="27" t="s">
        <v>7145</v>
      </c>
      <c r="M201" s="27">
        <v>38.027951999999999</v>
      </c>
      <c r="N201" s="27">
        <v>-6.2206999999999999</v>
      </c>
      <c r="O201" s="18" t="s">
        <v>7147</v>
      </c>
    </row>
    <row r="202" spans="1:15" ht="13.15" customHeight="1" x14ac:dyDescent="0.2">
      <c r="A202" s="22" t="s">
        <v>1374</v>
      </c>
      <c r="B202" s="22" t="s">
        <v>1373</v>
      </c>
      <c r="C202" s="22" t="s">
        <v>6503</v>
      </c>
      <c r="D202" s="22" t="s">
        <v>1372</v>
      </c>
      <c r="E202" s="22" t="s">
        <v>1371</v>
      </c>
      <c r="F202" s="22" t="s">
        <v>1350</v>
      </c>
      <c r="G202" s="22" t="s">
        <v>1370</v>
      </c>
      <c r="H202" s="27" t="s">
        <v>7146</v>
      </c>
      <c r="I202" s="27" t="s">
        <v>7146</v>
      </c>
      <c r="J202" s="27" t="s">
        <v>7145</v>
      </c>
      <c r="K202" s="27" t="s">
        <v>7145</v>
      </c>
      <c r="L202" s="27" t="s">
        <v>7146</v>
      </c>
      <c r="M202" s="27">
        <v>38.345360999999997</v>
      </c>
      <c r="N202" s="27">
        <v>-6.1708059999999998</v>
      </c>
      <c r="O202" s="18" t="s">
        <v>7147</v>
      </c>
    </row>
    <row r="203" spans="1:15" x14ac:dyDescent="0.2">
      <c r="A203" s="22" t="s">
        <v>5880</v>
      </c>
      <c r="B203" s="22" t="s">
        <v>5879</v>
      </c>
      <c r="C203" s="22" t="s">
        <v>6504</v>
      </c>
      <c r="D203" s="22" t="s">
        <v>5878</v>
      </c>
      <c r="E203" s="22" t="s">
        <v>5877</v>
      </c>
      <c r="F203" s="22" t="s">
        <v>1350</v>
      </c>
      <c r="G203" s="22" t="s">
        <v>5876</v>
      </c>
      <c r="H203" s="27" t="s">
        <v>7146</v>
      </c>
      <c r="I203" s="27" t="s">
        <v>7146</v>
      </c>
      <c r="J203" s="27" t="s">
        <v>7145</v>
      </c>
      <c r="K203" s="27" t="s">
        <v>7145</v>
      </c>
      <c r="L203" s="27" t="s">
        <v>7145</v>
      </c>
      <c r="M203" s="27">
        <v>38.415444000000001</v>
      </c>
      <c r="N203" s="27">
        <v>-6.3999170000000003</v>
      </c>
      <c r="O203" s="18" t="s">
        <v>7147</v>
      </c>
    </row>
    <row r="204" spans="1:15" x14ac:dyDescent="0.2">
      <c r="A204" s="22" t="s">
        <v>5875</v>
      </c>
      <c r="B204" s="22" t="s">
        <v>650</v>
      </c>
      <c r="C204" s="22" t="s">
        <v>7309</v>
      </c>
      <c r="D204" s="22" t="s">
        <v>5874</v>
      </c>
      <c r="E204" s="22" t="s">
        <v>5873</v>
      </c>
      <c r="F204" s="22" t="s">
        <v>1350</v>
      </c>
      <c r="G204" s="22" t="s">
        <v>5872</v>
      </c>
      <c r="H204" s="27" t="s">
        <v>7145</v>
      </c>
      <c r="I204" s="27" t="s">
        <v>7146</v>
      </c>
      <c r="J204" s="27" t="s">
        <v>7145</v>
      </c>
      <c r="K204" s="27" t="s">
        <v>7145</v>
      </c>
      <c r="L204" s="27" t="s">
        <v>7146</v>
      </c>
      <c r="M204" s="27">
        <v>38.168531000000002</v>
      </c>
      <c r="N204" s="27">
        <v>-6.6497859999999998</v>
      </c>
      <c r="O204" s="18" t="s">
        <v>7147</v>
      </c>
    </row>
    <row r="205" spans="1:15" x14ac:dyDescent="0.2">
      <c r="A205" s="22" t="s">
        <v>5871</v>
      </c>
      <c r="B205" s="22" t="s">
        <v>5870</v>
      </c>
      <c r="C205" s="22" t="s">
        <v>7310</v>
      </c>
      <c r="D205" s="22" t="s">
        <v>5869</v>
      </c>
      <c r="E205" s="22" t="s">
        <v>5868</v>
      </c>
      <c r="F205" s="22" t="s">
        <v>1350</v>
      </c>
      <c r="G205" s="22" t="s">
        <v>5867</v>
      </c>
      <c r="H205" s="27" t="s">
        <v>7145</v>
      </c>
      <c r="I205" s="27" t="s">
        <v>7146</v>
      </c>
      <c r="J205" s="27" t="s">
        <v>7145</v>
      </c>
      <c r="K205" s="27" t="s">
        <v>7145</v>
      </c>
      <c r="L205" s="27" t="s">
        <v>7145</v>
      </c>
      <c r="M205" s="27">
        <v>38.134582999999999</v>
      </c>
      <c r="N205" s="27">
        <v>-6.6938329999999997</v>
      </c>
      <c r="O205" s="18" t="s">
        <v>7147</v>
      </c>
    </row>
    <row r="206" spans="1:15" ht="13.15" customHeight="1" x14ac:dyDescent="0.2">
      <c r="A206" s="22" t="s">
        <v>5866</v>
      </c>
      <c r="B206" s="22" t="s">
        <v>5865</v>
      </c>
      <c r="C206" s="22" t="s">
        <v>7311</v>
      </c>
      <c r="D206" s="22" t="s">
        <v>5864</v>
      </c>
      <c r="E206" s="22" t="s">
        <v>5863</v>
      </c>
      <c r="F206" s="22" t="s">
        <v>1350</v>
      </c>
      <c r="G206" s="22" t="s">
        <v>5862</v>
      </c>
      <c r="H206" s="27" t="s">
        <v>7145</v>
      </c>
      <c r="I206" s="27" t="s">
        <v>7146</v>
      </c>
      <c r="J206" s="27" t="s">
        <v>7145</v>
      </c>
      <c r="K206" s="27" t="s">
        <v>7145</v>
      </c>
      <c r="L206" s="27" t="s">
        <v>7145</v>
      </c>
      <c r="M206" s="27">
        <v>38.530400999999998</v>
      </c>
      <c r="N206" s="27">
        <v>-6.444204</v>
      </c>
      <c r="O206" s="18" t="s">
        <v>7147</v>
      </c>
    </row>
    <row r="207" spans="1:15" x14ac:dyDescent="0.2">
      <c r="A207" s="22" t="s">
        <v>5861</v>
      </c>
      <c r="B207" s="22" t="s">
        <v>5860</v>
      </c>
      <c r="C207" s="22" t="s">
        <v>7312</v>
      </c>
      <c r="D207" s="22" t="s">
        <v>5856</v>
      </c>
      <c r="E207" s="22" t="s">
        <v>5855</v>
      </c>
      <c r="F207" s="22" t="s">
        <v>1350</v>
      </c>
      <c r="G207" s="22" t="s">
        <v>5859</v>
      </c>
      <c r="H207" s="27" t="s">
        <v>7145</v>
      </c>
      <c r="I207" s="27" t="s">
        <v>7145</v>
      </c>
      <c r="J207" s="27" t="s">
        <v>7145</v>
      </c>
      <c r="K207" s="27" t="s">
        <v>7145</v>
      </c>
      <c r="L207" s="27" t="s">
        <v>7146</v>
      </c>
      <c r="M207" s="27">
        <v>38.961132999999997</v>
      </c>
      <c r="N207" s="27">
        <v>-5.8521080000000003</v>
      </c>
      <c r="O207" s="18" t="s">
        <v>7147</v>
      </c>
    </row>
    <row r="208" spans="1:15" ht="13.15" customHeight="1" x14ac:dyDescent="0.2">
      <c r="A208" s="22" t="s">
        <v>5858</v>
      </c>
      <c r="B208" s="22" t="s">
        <v>5857</v>
      </c>
      <c r="C208" s="22" t="s">
        <v>7313</v>
      </c>
      <c r="D208" s="22" t="s">
        <v>5856</v>
      </c>
      <c r="E208" s="22" t="s">
        <v>5855</v>
      </c>
      <c r="F208" s="22" t="s">
        <v>1350</v>
      </c>
      <c r="G208" s="22" t="s">
        <v>5854</v>
      </c>
      <c r="H208" s="27" t="s">
        <v>7145</v>
      </c>
      <c r="I208" s="27" t="s">
        <v>7146</v>
      </c>
      <c r="J208" s="27" t="s">
        <v>7145</v>
      </c>
      <c r="K208" s="27" t="s">
        <v>7145</v>
      </c>
      <c r="L208" s="27" t="s">
        <v>7145</v>
      </c>
      <c r="M208" s="27">
        <v>38.958198000000003</v>
      </c>
      <c r="N208" s="27">
        <v>-5.8837330000000003</v>
      </c>
      <c r="O208" s="18" t="s">
        <v>7147</v>
      </c>
    </row>
    <row r="209" spans="1:15" x14ac:dyDescent="0.2">
      <c r="A209" s="22" t="s">
        <v>5853</v>
      </c>
      <c r="B209" s="22" t="s">
        <v>5852</v>
      </c>
      <c r="C209" s="22" t="s">
        <v>7314</v>
      </c>
      <c r="D209" s="22" t="s">
        <v>5851</v>
      </c>
      <c r="E209" s="22" t="s">
        <v>5850</v>
      </c>
      <c r="F209" s="22" t="s">
        <v>1350</v>
      </c>
      <c r="G209" s="22" t="s">
        <v>5849</v>
      </c>
      <c r="H209" s="27" t="s">
        <v>7145</v>
      </c>
      <c r="I209" s="27" t="s">
        <v>7146</v>
      </c>
      <c r="J209" s="27" t="s">
        <v>7145</v>
      </c>
      <c r="K209" s="27" t="s">
        <v>7145</v>
      </c>
      <c r="L209" s="27" t="s">
        <v>7146</v>
      </c>
      <c r="M209" s="27">
        <v>38.729666999999999</v>
      </c>
      <c r="N209" s="27">
        <v>-5.5456519999999996</v>
      </c>
      <c r="O209" s="18" t="s">
        <v>7147</v>
      </c>
    </row>
    <row r="210" spans="1:15" x14ac:dyDescent="0.2">
      <c r="A210" s="22" t="s">
        <v>7315</v>
      </c>
      <c r="B210" s="22" t="s">
        <v>7316</v>
      </c>
      <c r="C210" s="22" t="s">
        <v>7317</v>
      </c>
      <c r="D210" s="22" t="s">
        <v>5851</v>
      </c>
      <c r="E210" s="22" t="s">
        <v>5850</v>
      </c>
      <c r="F210" s="22" t="s">
        <v>1350</v>
      </c>
      <c r="G210" s="22" t="s">
        <v>7318</v>
      </c>
      <c r="H210" s="27" t="s">
        <v>7145</v>
      </c>
      <c r="I210" s="27" t="s">
        <v>7146</v>
      </c>
      <c r="J210" s="27" t="s">
        <v>7145</v>
      </c>
      <c r="K210" s="27" t="s">
        <v>7145</v>
      </c>
      <c r="L210" s="27" t="s">
        <v>7145</v>
      </c>
      <c r="M210" s="27">
        <v>38.726083000000003</v>
      </c>
      <c r="N210" s="27">
        <v>-5.5449999999999999</v>
      </c>
      <c r="O210" s="18" t="s">
        <v>7147</v>
      </c>
    </row>
    <row r="211" spans="1:15" x14ac:dyDescent="0.2">
      <c r="A211" s="22" t="s">
        <v>5848</v>
      </c>
      <c r="B211" s="22" t="s">
        <v>5847</v>
      </c>
      <c r="C211" s="22" t="s">
        <v>7319</v>
      </c>
      <c r="D211" s="22" t="s">
        <v>5846</v>
      </c>
      <c r="E211" s="22" t="s">
        <v>5845</v>
      </c>
      <c r="F211" s="22" t="s">
        <v>1350</v>
      </c>
      <c r="G211" s="22" t="s">
        <v>5844</v>
      </c>
      <c r="H211" s="27" t="s">
        <v>7145</v>
      </c>
      <c r="I211" s="27" t="s">
        <v>7146</v>
      </c>
      <c r="J211" s="27" t="s">
        <v>7145</v>
      </c>
      <c r="K211" s="27" t="s">
        <v>7145</v>
      </c>
      <c r="L211" s="27" t="s">
        <v>7145</v>
      </c>
      <c r="M211" s="27">
        <v>38.673693999999998</v>
      </c>
      <c r="N211" s="27">
        <v>-5.6612499999999999</v>
      </c>
      <c r="O211" s="18" t="s">
        <v>7147</v>
      </c>
    </row>
    <row r="212" spans="1:15" ht="13.15" customHeight="1" x14ac:dyDescent="0.2">
      <c r="A212" s="22" t="s">
        <v>1369</v>
      </c>
      <c r="B212" s="22" t="s">
        <v>1368</v>
      </c>
      <c r="C212" s="22" t="s">
        <v>6505</v>
      </c>
      <c r="D212" s="22" t="s">
        <v>1367</v>
      </c>
      <c r="E212" s="22" t="s">
        <v>1366</v>
      </c>
      <c r="F212" s="22" t="s">
        <v>1350</v>
      </c>
      <c r="G212" s="22" t="s">
        <v>1365</v>
      </c>
      <c r="H212" s="27" t="s">
        <v>7146</v>
      </c>
      <c r="I212" s="27" t="s">
        <v>7146</v>
      </c>
      <c r="J212" s="27" t="s">
        <v>7145</v>
      </c>
      <c r="K212" s="27" t="s">
        <v>7145</v>
      </c>
      <c r="L212" s="27" t="s">
        <v>7146</v>
      </c>
      <c r="M212" s="27">
        <v>38.908875999999999</v>
      </c>
      <c r="N212" s="27">
        <v>-6.6055599999999997</v>
      </c>
      <c r="O212" s="18" t="s">
        <v>7147</v>
      </c>
    </row>
    <row r="213" spans="1:15" x14ac:dyDescent="0.2">
      <c r="A213" s="22" t="s">
        <v>5843</v>
      </c>
      <c r="B213" s="22" t="s">
        <v>5842</v>
      </c>
      <c r="C213" s="22" t="s">
        <v>6506</v>
      </c>
      <c r="D213" s="22" t="s">
        <v>5841</v>
      </c>
      <c r="E213" s="22" t="s">
        <v>5840</v>
      </c>
      <c r="F213" s="22" t="s">
        <v>1350</v>
      </c>
      <c r="G213" s="22" t="s">
        <v>5839</v>
      </c>
      <c r="H213" s="27" t="s">
        <v>7146</v>
      </c>
      <c r="I213" s="27" t="s">
        <v>7146</v>
      </c>
      <c r="J213" s="27" t="s">
        <v>7145</v>
      </c>
      <c r="K213" s="27" t="s">
        <v>7145</v>
      </c>
      <c r="L213" s="27" t="s">
        <v>7146</v>
      </c>
      <c r="M213" s="27">
        <v>38.842084</v>
      </c>
      <c r="N213" s="27">
        <v>-6.6199199999999996</v>
      </c>
      <c r="O213" s="18" t="s">
        <v>7147</v>
      </c>
    </row>
    <row r="214" spans="1:15" x14ac:dyDescent="0.2">
      <c r="A214" s="22" t="s">
        <v>7320</v>
      </c>
      <c r="B214" s="22" t="s">
        <v>7321</v>
      </c>
      <c r="C214" s="22" t="s">
        <v>7322</v>
      </c>
      <c r="D214" s="22" t="s">
        <v>7323</v>
      </c>
      <c r="E214" s="22" t="s">
        <v>7324</v>
      </c>
      <c r="F214" s="22" t="s">
        <v>1350</v>
      </c>
      <c r="G214" s="22" t="s">
        <v>7325</v>
      </c>
      <c r="H214" s="27" t="s">
        <v>7145</v>
      </c>
      <c r="I214" s="27" t="s">
        <v>7146</v>
      </c>
      <c r="J214" s="27" t="s">
        <v>7145</v>
      </c>
      <c r="K214" s="27" t="s">
        <v>7145</v>
      </c>
      <c r="L214" s="27" t="s">
        <v>7145</v>
      </c>
      <c r="M214" s="27">
        <v>39.169441999999997</v>
      </c>
      <c r="N214" s="27">
        <v>-5.0498479999999999</v>
      </c>
      <c r="O214" s="18" t="s">
        <v>7147</v>
      </c>
    </row>
    <row r="215" spans="1:15" x14ac:dyDescent="0.2">
      <c r="A215" s="22" t="s">
        <v>5835</v>
      </c>
      <c r="B215" s="22" t="s">
        <v>5834</v>
      </c>
      <c r="C215" s="22" t="s">
        <v>7326</v>
      </c>
      <c r="D215" s="22" t="s">
        <v>7327</v>
      </c>
      <c r="E215" s="22" t="s">
        <v>5832</v>
      </c>
      <c r="F215" s="22" t="s">
        <v>1350</v>
      </c>
      <c r="G215" s="22" t="s">
        <v>5831</v>
      </c>
      <c r="H215" s="27" t="s">
        <v>7145</v>
      </c>
      <c r="I215" s="27" t="s">
        <v>7145</v>
      </c>
      <c r="J215" s="27" t="s">
        <v>7145</v>
      </c>
      <c r="K215" s="27" t="s">
        <v>7145</v>
      </c>
      <c r="L215" s="27" t="s">
        <v>7146</v>
      </c>
      <c r="M215" s="27">
        <v>38.970751</v>
      </c>
      <c r="N215" s="27">
        <v>-5.7855350000000003</v>
      </c>
      <c r="O215" s="18" t="s">
        <v>7147</v>
      </c>
    </row>
    <row r="216" spans="1:15" x14ac:dyDescent="0.2">
      <c r="A216" s="22" t="s">
        <v>5838</v>
      </c>
      <c r="B216" s="22" t="s">
        <v>5837</v>
      </c>
      <c r="C216" s="22" t="s">
        <v>7328</v>
      </c>
      <c r="D216" s="22" t="s">
        <v>5833</v>
      </c>
      <c r="E216" s="22" t="s">
        <v>5832</v>
      </c>
      <c r="F216" s="22" t="s">
        <v>1350</v>
      </c>
      <c r="G216" s="22" t="s">
        <v>5836</v>
      </c>
      <c r="H216" s="27" t="s">
        <v>7145</v>
      </c>
      <c r="I216" s="27" t="s">
        <v>7146</v>
      </c>
      <c r="J216" s="27" t="s">
        <v>7145</v>
      </c>
      <c r="K216" s="27" t="s">
        <v>7145</v>
      </c>
      <c r="L216" s="27" t="s">
        <v>7145</v>
      </c>
      <c r="M216" s="27">
        <v>38.984194000000002</v>
      </c>
      <c r="N216" s="27">
        <v>-5.7951110000000003</v>
      </c>
      <c r="O216" s="18" t="s">
        <v>7147</v>
      </c>
    </row>
    <row r="217" spans="1:15" x14ac:dyDescent="0.2">
      <c r="A217" s="22" t="s">
        <v>1354</v>
      </c>
      <c r="B217" s="22" t="s">
        <v>1353</v>
      </c>
      <c r="C217" s="22" t="s">
        <v>6507</v>
      </c>
      <c r="D217" s="22" t="s">
        <v>1352</v>
      </c>
      <c r="E217" s="22" t="s">
        <v>1351</v>
      </c>
      <c r="F217" s="22" t="s">
        <v>1350</v>
      </c>
      <c r="G217" s="22" t="s">
        <v>1349</v>
      </c>
      <c r="H217" s="27" t="s">
        <v>7146</v>
      </c>
      <c r="I217" s="27" t="s">
        <v>7146</v>
      </c>
      <c r="J217" s="27" t="s">
        <v>7145</v>
      </c>
      <c r="K217" s="27" t="s">
        <v>7145</v>
      </c>
      <c r="L217" s="27" t="s">
        <v>7145</v>
      </c>
      <c r="M217" s="27">
        <v>39.110168000000002</v>
      </c>
      <c r="N217" s="27">
        <v>-5.333774</v>
      </c>
      <c r="O217" s="18" t="s">
        <v>7147</v>
      </c>
    </row>
    <row r="218" spans="1:15" x14ac:dyDescent="0.2">
      <c r="A218" s="22" t="s">
        <v>7329</v>
      </c>
      <c r="B218" s="22" t="s">
        <v>7330</v>
      </c>
      <c r="C218" s="22" t="s">
        <v>7331</v>
      </c>
      <c r="D218" s="22" t="s">
        <v>5822</v>
      </c>
      <c r="E218" s="22" t="s">
        <v>5821</v>
      </c>
      <c r="F218" s="22" t="s">
        <v>1350</v>
      </c>
      <c r="G218" s="22" t="s">
        <v>7332</v>
      </c>
      <c r="H218" s="27" t="s">
        <v>7145</v>
      </c>
      <c r="I218" s="27" t="s">
        <v>7146</v>
      </c>
      <c r="J218" s="27" t="s">
        <v>7145</v>
      </c>
      <c r="K218" s="27" t="s">
        <v>7145</v>
      </c>
      <c r="L218" s="27" t="s">
        <v>7145</v>
      </c>
      <c r="M218" s="27">
        <v>38.920397000000001</v>
      </c>
      <c r="N218" s="27">
        <v>-6.3405500000000004</v>
      </c>
      <c r="O218" s="18" t="s">
        <v>7147</v>
      </c>
    </row>
    <row r="219" spans="1:15" x14ac:dyDescent="0.2">
      <c r="A219" s="22" t="s">
        <v>5830</v>
      </c>
      <c r="B219" s="22" t="s">
        <v>5829</v>
      </c>
      <c r="C219" s="22" t="s">
        <v>7333</v>
      </c>
      <c r="D219" s="22" t="s">
        <v>5822</v>
      </c>
      <c r="E219" s="22" t="s">
        <v>5821</v>
      </c>
      <c r="F219" s="22" t="s">
        <v>1350</v>
      </c>
      <c r="G219" s="22" t="s">
        <v>5828</v>
      </c>
      <c r="H219" s="27" t="s">
        <v>7145</v>
      </c>
      <c r="I219" s="27" t="s">
        <v>7146</v>
      </c>
      <c r="J219" s="27" t="s">
        <v>7145</v>
      </c>
      <c r="K219" s="27" t="s">
        <v>7145</v>
      </c>
      <c r="L219" s="27" t="s">
        <v>7145</v>
      </c>
      <c r="M219" s="27">
        <v>38.914952</v>
      </c>
      <c r="N219" s="27">
        <v>-6.3319279999999996</v>
      </c>
      <c r="O219" s="18" t="s">
        <v>7147</v>
      </c>
    </row>
    <row r="220" spans="1:15" x14ac:dyDescent="0.2">
      <c r="A220" s="22" t="s">
        <v>5824</v>
      </c>
      <c r="B220" s="22" t="s">
        <v>5823</v>
      </c>
      <c r="C220" s="22" t="s">
        <v>7334</v>
      </c>
      <c r="D220" s="22" t="s">
        <v>5822</v>
      </c>
      <c r="E220" s="22" t="s">
        <v>5821</v>
      </c>
      <c r="F220" s="22" t="s">
        <v>1350</v>
      </c>
      <c r="G220" s="22" t="s">
        <v>5820</v>
      </c>
      <c r="H220" s="27" t="s">
        <v>7145</v>
      </c>
      <c r="I220" s="27" t="s">
        <v>7146</v>
      </c>
      <c r="J220" s="27" t="s">
        <v>7145</v>
      </c>
      <c r="K220" s="27" t="s">
        <v>7145</v>
      </c>
      <c r="L220" s="27" t="s">
        <v>7145</v>
      </c>
      <c r="M220" s="27">
        <v>38.946807</v>
      </c>
      <c r="N220" s="27">
        <v>-6.281752</v>
      </c>
      <c r="O220" s="18" t="s">
        <v>7147</v>
      </c>
    </row>
    <row r="221" spans="1:15" ht="13.15" customHeight="1" x14ac:dyDescent="0.2">
      <c r="A221" s="22" t="s">
        <v>5827</v>
      </c>
      <c r="B221" s="22" t="s">
        <v>5826</v>
      </c>
      <c r="C221" s="22" t="s">
        <v>7335</v>
      </c>
      <c r="D221" s="22" t="s">
        <v>5822</v>
      </c>
      <c r="E221" s="22" t="s">
        <v>5821</v>
      </c>
      <c r="F221" s="22" t="s">
        <v>1350</v>
      </c>
      <c r="G221" s="22" t="s">
        <v>5825</v>
      </c>
      <c r="H221" s="27" t="s">
        <v>7145</v>
      </c>
      <c r="I221" s="27" t="s">
        <v>7146</v>
      </c>
      <c r="J221" s="27" t="s">
        <v>7145</v>
      </c>
      <c r="K221" s="27" t="s">
        <v>7145</v>
      </c>
      <c r="L221" s="27" t="s">
        <v>7145</v>
      </c>
      <c r="M221" s="27">
        <v>38.879916999999999</v>
      </c>
      <c r="N221" s="27">
        <v>-6.4479990000000003</v>
      </c>
      <c r="O221" s="18" t="s">
        <v>7147</v>
      </c>
    </row>
    <row r="222" spans="1:15" ht="13.15" customHeight="1" x14ac:dyDescent="0.2">
      <c r="A222" s="22" t="s">
        <v>5819</v>
      </c>
      <c r="B222" s="22" t="s">
        <v>5818</v>
      </c>
      <c r="C222" s="22" t="s">
        <v>7336</v>
      </c>
      <c r="D222" s="22" t="s">
        <v>5817</v>
      </c>
      <c r="E222" s="22" t="s">
        <v>5816</v>
      </c>
      <c r="F222" s="22" t="s">
        <v>1350</v>
      </c>
      <c r="G222" s="22" t="s">
        <v>5815</v>
      </c>
      <c r="H222" s="27" t="s">
        <v>7145</v>
      </c>
      <c r="I222" s="27" t="s">
        <v>7146</v>
      </c>
      <c r="J222" s="27" t="s">
        <v>7145</v>
      </c>
      <c r="K222" s="27" t="s">
        <v>7145</v>
      </c>
      <c r="L222" s="27" t="s">
        <v>7145</v>
      </c>
      <c r="M222" s="27">
        <v>38.894804000000001</v>
      </c>
      <c r="N222" s="27">
        <v>-6.3864470000000004</v>
      </c>
      <c r="O222" s="18" t="s">
        <v>7147</v>
      </c>
    </row>
    <row r="223" spans="1:15" x14ac:dyDescent="0.2">
      <c r="A223" s="22" t="s">
        <v>5814</v>
      </c>
      <c r="B223" s="22" t="s">
        <v>3799</v>
      </c>
      <c r="C223" s="22" t="s">
        <v>7337</v>
      </c>
      <c r="D223" s="22" t="s">
        <v>5813</v>
      </c>
      <c r="E223" s="22" t="s">
        <v>5812</v>
      </c>
      <c r="F223" s="22" t="s">
        <v>1350</v>
      </c>
      <c r="G223" s="22" t="s">
        <v>5811</v>
      </c>
      <c r="H223" s="27" t="s">
        <v>7145</v>
      </c>
      <c r="I223" s="27" t="s">
        <v>7146</v>
      </c>
      <c r="J223" s="27" t="s">
        <v>7145</v>
      </c>
      <c r="K223" s="27" t="s">
        <v>7145</v>
      </c>
      <c r="L223" s="27" t="s">
        <v>7145</v>
      </c>
      <c r="M223" s="27">
        <v>38.240631999999998</v>
      </c>
      <c r="N223" s="27">
        <v>-6.0082240000000002</v>
      </c>
      <c r="O223" s="18" t="s">
        <v>7147</v>
      </c>
    </row>
    <row r="224" spans="1:15" ht="13.15" customHeight="1" x14ac:dyDescent="0.2">
      <c r="A224" s="22" t="s">
        <v>7338</v>
      </c>
      <c r="B224" s="22" t="s">
        <v>7339</v>
      </c>
      <c r="C224" s="22" t="s">
        <v>7340</v>
      </c>
      <c r="D224" s="22" t="s">
        <v>5736</v>
      </c>
      <c r="E224" s="22" t="s">
        <v>7341</v>
      </c>
      <c r="F224" s="22" t="s">
        <v>5651</v>
      </c>
      <c r="G224" s="22" t="s">
        <v>7342</v>
      </c>
      <c r="H224" s="27" t="s">
        <v>7145</v>
      </c>
      <c r="I224" s="27" t="s">
        <v>7145</v>
      </c>
      <c r="J224" s="27" t="s">
        <v>7145</v>
      </c>
      <c r="K224" s="27" t="s">
        <v>7145</v>
      </c>
      <c r="L224" s="27" t="s">
        <v>7145</v>
      </c>
      <c r="M224" s="27">
        <v>39.565193999999998</v>
      </c>
      <c r="N224" s="27">
        <v>2.6635</v>
      </c>
      <c r="O224" s="18" t="s">
        <v>7147</v>
      </c>
    </row>
    <row r="225" spans="1:15" x14ac:dyDescent="0.2">
      <c r="A225" s="22" t="s">
        <v>5810</v>
      </c>
      <c r="B225" s="22" t="s">
        <v>5809</v>
      </c>
      <c r="C225" s="22" t="s">
        <v>6508</v>
      </c>
      <c r="D225" s="22" t="s">
        <v>5736</v>
      </c>
      <c r="E225" s="22" t="s">
        <v>5808</v>
      </c>
      <c r="F225" s="22" t="s">
        <v>5651</v>
      </c>
      <c r="G225" s="22" t="s">
        <v>6509</v>
      </c>
      <c r="H225" s="27" t="s">
        <v>7146</v>
      </c>
      <c r="I225" s="27" t="s">
        <v>7146</v>
      </c>
      <c r="J225" s="27" t="s">
        <v>7145</v>
      </c>
      <c r="K225" s="27" t="s">
        <v>7145</v>
      </c>
      <c r="L225" s="27" t="s">
        <v>7145</v>
      </c>
      <c r="M225" s="27">
        <v>39.581721999999999</v>
      </c>
      <c r="N225" s="27">
        <v>2.6788059999999998</v>
      </c>
      <c r="O225" s="18" t="s">
        <v>7147</v>
      </c>
    </row>
    <row r="226" spans="1:15" x14ac:dyDescent="0.2">
      <c r="A226" s="22" t="s">
        <v>5807</v>
      </c>
      <c r="B226" s="22" t="s">
        <v>5806</v>
      </c>
      <c r="C226" s="22" t="s">
        <v>6510</v>
      </c>
      <c r="D226" s="22" t="s">
        <v>5736</v>
      </c>
      <c r="E226" s="22" t="s">
        <v>5805</v>
      </c>
      <c r="F226" s="22" t="s">
        <v>5651</v>
      </c>
      <c r="G226" s="22" t="s">
        <v>5804</v>
      </c>
      <c r="H226" s="27" t="s">
        <v>7146</v>
      </c>
      <c r="I226" s="27" t="s">
        <v>7146</v>
      </c>
      <c r="J226" s="27" t="s">
        <v>7145</v>
      </c>
      <c r="K226" s="27" t="s">
        <v>7145</v>
      </c>
      <c r="L226" s="27" t="s">
        <v>7145</v>
      </c>
      <c r="M226" s="27">
        <v>39.593333000000001</v>
      </c>
      <c r="N226" s="27">
        <v>2.6689440000000002</v>
      </c>
      <c r="O226" s="18" t="s">
        <v>7147</v>
      </c>
    </row>
    <row r="227" spans="1:15" x14ac:dyDescent="0.2">
      <c r="A227" s="22" t="s">
        <v>5803</v>
      </c>
      <c r="B227" s="22" t="s">
        <v>5802</v>
      </c>
      <c r="C227" s="22" t="s">
        <v>6511</v>
      </c>
      <c r="D227" s="22" t="s">
        <v>5736</v>
      </c>
      <c r="E227" s="22" t="s">
        <v>5801</v>
      </c>
      <c r="F227" s="22" t="s">
        <v>5651</v>
      </c>
      <c r="G227" s="22" t="s">
        <v>5800</v>
      </c>
      <c r="H227" s="27" t="s">
        <v>7146</v>
      </c>
      <c r="I227" s="27" t="s">
        <v>7146</v>
      </c>
      <c r="J227" s="27" t="s">
        <v>7145</v>
      </c>
      <c r="K227" s="27" t="s">
        <v>7145</v>
      </c>
      <c r="L227" s="27" t="s">
        <v>7145</v>
      </c>
      <c r="M227" s="27">
        <v>39.593000000000004</v>
      </c>
      <c r="N227" s="27">
        <v>2.6334719999999998</v>
      </c>
      <c r="O227" s="18" t="s">
        <v>7147</v>
      </c>
    </row>
    <row r="228" spans="1:15" x14ac:dyDescent="0.2">
      <c r="A228" s="22" t="s">
        <v>5799</v>
      </c>
      <c r="B228" s="22" t="s">
        <v>5798</v>
      </c>
      <c r="C228" s="22" t="s">
        <v>6512</v>
      </c>
      <c r="D228" s="22" t="s">
        <v>5736</v>
      </c>
      <c r="E228" s="22" t="s">
        <v>5797</v>
      </c>
      <c r="F228" s="22" t="s">
        <v>5651</v>
      </c>
      <c r="G228" s="22" t="s">
        <v>5796</v>
      </c>
      <c r="H228" s="27" t="s">
        <v>7146</v>
      </c>
      <c r="I228" s="27" t="s">
        <v>7146</v>
      </c>
      <c r="J228" s="27" t="s">
        <v>7145</v>
      </c>
      <c r="K228" s="27" t="s">
        <v>7145</v>
      </c>
      <c r="L228" s="27" t="s">
        <v>7145</v>
      </c>
      <c r="M228" s="27">
        <v>39.565632999999998</v>
      </c>
      <c r="N228" s="27">
        <v>2.6265149999999999</v>
      </c>
      <c r="O228" s="18" t="s">
        <v>7147</v>
      </c>
    </row>
    <row r="229" spans="1:15" x14ac:dyDescent="0.2">
      <c r="A229" s="22" t="s">
        <v>5795</v>
      </c>
      <c r="B229" s="22" t="s">
        <v>5794</v>
      </c>
      <c r="C229" s="22" t="s">
        <v>6515</v>
      </c>
      <c r="D229" s="22" t="s">
        <v>6514</v>
      </c>
      <c r="E229" s="22" t="s">
        <v>5790</v>
      </c>
      <c r="F229" s="22" t="s">
        <v>5651</v>
      </c>
      <c r="G229" s="22" t="s">
        <v>5793</v>
      </c>
      <c r="H229" s="27" t="s">
        <v>7146</v>
      </c>
      <c r="I229" s="27" t="s">
        <v>7146</v>
      </c>
      <c r="J229" s="27" t="s">
        <v>7145</v>
      </c>
      <c r="K229" s="27" t="s">
        <v>7145</v>
      </c>
      <c r="L229" s="27" t="s">
        <v>7145</v>
      </c>
      <c r="M229" s="27">
        <v>39.712758999999998</v>
      </c>
      <c r="N229" s="27">
        <v>2.690318</v>
      </c>
      <c r="O229" s="18" t="s">
        <v>7147</v>
      </c>
    </row>
    <row r="230" spans="1:15" ht="13.15" customHeight="1" x14ac:dyDescent="0.2">
      <c r="A230" s="22" t="s">
        <v>5792</v>
      </c>
      <c r="B230" s="22" t="s">
        <v>5791</v>
      </c>
      <c r="C230" s="22" t="s">
        <v>6513</v>
      </c>
      <c r="D230" s="22" t="s">
        <v>6514</v>
      </c>
      <c r="E230" s="22" t="s">
        <v>5790</v>
      </c>
      <c r="F230" s="22" t="s">
        <v>5651</v>
      </c>
      <c r="G230" s="22" t="s">
        <v>5789</v>
      </c>
      <c r="H230" s="27" t="s">
        <v>7146</v>
      </c>
      <c r="I230" s="27" t="s">
        <v>7146</v>
      </c>
      <c r="J230" s="27" t="s">
        <v>7145</v>
      </c>
      <c r="K230" s="27" t="s">
        <v>7145</v>
      </c>
      <c r="L230" s="27" t="s">
        <v>7145</v>
      </c>
      <c r="M230" s="27">
        <v>39.712936999999997</v>
      </c>
      <c r="N230" s="27">
        <v>2.6895989999999999</v>
      </c>
      <c r="O230" s="18" t="s">
        <v>7147</v>
      </c>
    </row>
    <row r="231" spans="1:15" ht="13.15" customHeight="1" x14ac:dyDescent="0.2">
      <c r="A231" s="22" t="s">
        <v>5788</v>
      </c>
      <c r="B231" s="22" t="s">
        <v>5787</v>
      </c>
      <c r="C231" s="22" t="s">
        <v>6516</v>
      </c>
      <c r="D231" s="22" t="s">
        <v>6517</v>
      </c>
      <c r="E231" s="22" t="s">
        <v>5786</v>
      </c>
      <c r="F231" s="22" t="s">
        <v>5651</v>
      </c>
      <c r="G231" s="22" t="s">
        <v>5785</v>
      </c>
      <c r="H231" s="27" t="s">
        <v>7146</v>
      </c>
      <c r="I231" s="27" t="s">
        <v>7146</v>
      </c>
      <c r="J231" s="27" t="s">
        <v>7145</v>
      </c>
      <c r="K231" s="27" t="s">
        <v>7145</v>
      </c>
      <c r="L231" s="27" t="s">
        <v>7145</v>
      </c>
      <c r="M231" s="27">
        <v>39.527960999999998</v>
      </c>
      <c r="N231" s="27">
        <v>2.5417420000000002</v>
      </c>
      <c r="O231" s="18" t="s">
        <v>7147</v>
      </c>
    </row>
    <row r="232" spans="1:15" ht="13.15" customHeight="1" x14ac:dyDescent="0.2">
      <c r="A232" s="22" t="s">
        <v>5784</v>
      </c>
      <c r="B232" s="22" t="s">
        <v>5783</v>
      </c>
      <c r="C232" s="22" t="s">
        <v>7343</v>
      </c>
      <c r="D232" s="22" t="s">
        <v>5779</v>
      </c>
      <c r="E232" s="22" t="s">
        <v>5778</v>
      </c>
      <c r="F232" s="22" t="s">
        <v>5651</v>
      </c>
      <c r="G232" s="22" t="s">
        <v>5782</v>
      </c>
      <c r="H232" s="27" t="s">
        <v>7145</v>
      </c>
      <c r="I232" s="27" t="s">
        <v>7145</v>
      </c>
      <c r="J232" s="27" t="s">
        <v>7145</v>
      </c>
      <c r="K232" s="27" t="s">
        <v>7145</v>
      </c>
      <c r="L232" s="27" t="s">
        <v>7146</v>
      </c>
      <c r="M232" s="27">
        <v>39.560015999999997</v>
      </c>
      <c r="N232" s="27">
        <v>2.5075370000000001</v>
      </c>
      <c r="O232" s="18" t="s">
        <v>7147</v>
      </c>
    </row>
    <row r="233" spans="1:15" x14ac:dyDescent="0.2">
      <c r="A233" s="22" t="s">
        <v>5781</v>
      </c>
      <c r="B233" s="22" t="s">
        <v>5780</v>
      </c>
      <c r="C233" s="22" t="s">
        <v>6518</v>
      </c>
      <c r="D233" s="22" t="s">
        <v>5779</v>
      </c>
      <c r="E233" s="22" t="s">
        <v>5778</v>
      </c>
      <c r="F233" s="22" t="s">
        <v>5651</v>
      </c>
      <c r="G233" s="22" t="s">
        <v>5747</v>
      </c>
      <c r="H233" s="27" t="s">
        <v>7146</v>
      </c>
      <c r="I233" s="27" t="s">
        <v>7146</v>
      </c>
      <c r="J233" s="27" t="s">
        <v>7145</v>
      </c>
      <c r="K233" s="27" t="s">
        <v>7145</v>
      </c>
      <c r="L233" s="27" t="s">
        <v>7145</v>
      </c>
      <c r="M233" s="27">
        <v>39.544308000000001</v>
      </c>
      <c r="N233" s="27">
        <v>2.4515750000000001</v>
      </c>
      <c r="O233" s="18" t="s">
        <v>7147</v>
      </c>
    </row>
    <row r="234" spans="1:15" x14ac:dyDescent="0.2">
      <c r="A234" s="22" t="s">
        <v>5777</v>
      </c>
      <c r="B234" s="22" t="s">
        <v>5776</v>
      </c>
      <c r="C234" s="22" t="s">
        <v>6519</v>
      </c>
      <c r="D234" s="22" t="s">
        <v>5736</v>
      </c>
      <c r="E234" s="22" t="s">
        <v>5775</v>
      </c>
      <c r="F234" s="22" t="s">
        <v>5651</v>
      </c>
      <c r="G234" s="22" t="s">
        <v>5774</v>
      </c>
      <c r="H234" s="27" t="s">
        <v>7146</v>
      </c>
      <c r="I234" s="27" t="s">
        <v>7146</v>
      </c>
      <c r="J234" s="27" t="s">
        <v>7145</v>
      </c>
      <c r="K234" s="27" t="s">
        <v>7145</v>
      </c>
      <c r="L234" s="27" t="s">
        <v>7146</v>
      </c>
      <c r="M234" s="27">
        <v>39.547296000000003</v>
      </c>
      <c r="N234" s="27">
        <v>2.756472</v>
      </c>
      <c r="O234" s="18" t="s">
        <v>7147</v>
      </c>
    </row>
    <row r="235" spans="1:15" x14ac:dyDescent="0.2">
      <c r="A235" s="22" t="s">
        <v>5773</v>
      </c>
      <c r="B235" s="22" t="s">
        <v>5772</v>
      </c>
      <c r="C235" s="22" t="s">
        <v>7344</v>
      </c>
      <c r="D235" s="22" t="s">
        <v>7345</v>
      </c>
      <c r="E235" s="22" t="s">
        <v>5767</v>
      </c>
      <c r="F235" s="22" t="s">
        <v>5651</v>
      </c>
      <c r="G235" s="22" t="s">
        <v>5771</v>
      </c>
      <c r="H235" s="27" t="s">
        <v>7145</v>
      </c>
      <c r="I235" s="27" t="s">
        <v>7146</v>
      </c>
      <c r="J235" s="27" t="s">
        <v>7145</v>
      </c>
      <c r="K235" s="27" t="s">
        <v>7145</v>
      </c>
      <c r="L235" s="27" t="s">
        <v>7146</v>
      </c>
      <c r="M235" s="27">
        <v>39.575530999999998</v>
      </c>
      <c r="N235" s="27">
        <v>3.134179</v>
      </c>
      <c r="O235" s="18" t="s">
        <v>7147</v>
      </c>
    </row>
    <row r="236" spans="1:15" x14ac:dyDescent="0.2">
      <c r="A236" s="22" t="s">
        <v>5770</v>
      </c>
      <c r="B236" s="22" t="s">
        <v>5769</v>
      </c>
      <c r="C236" s="22" t="s">
        <v>6520</v>
      </c>
      <c r="D236" s="22" t="s">
        <v>5768</v>
      </c>
      <c r="E236" s="22" t="s">
        <v>5767</v>
      </c>
      <c r="F236" s="22" t="s">
        <v>5651</v>
      </c>
      <c r="G236" s="22" t="s">
        <v>5766</v>
      </c>
      <c r="H236" s="27" t="s">
        <v>7146</v>
      </c>
      <c r="I236" s="27" t="s">
        <v>7146</v>
      </c>
      <c r="J236" s="27" t="s">
        <v>7145</v>
      </c>
      <c r="K236" s="27" t="s">
        <v>7145</v>
      </c>
      <c r="L236" s="27" t="s">
        <v>7145</v>
      </c>
      <c r="M236" s="27">
        <v>39.576110999999997</v>
      </c>
      <c r="N236" s="27">
        <v>3.1338330000000001</v>
      </c>
      <c r="O236" s="18" t="s">
        <v>7147</v>
      </c>
    </row>
    <row r="237" spans="1:15" x14ac:dyDescent="0.2">
      <c r="A237" s="22" t="s">
        <v>5765</v>
      </c>
      <c r="B237" s="22" t="s">
        <v>5764</v>
      </c>
      <c r="C237" s="22" t="s">
        <v>6521</v>
      </c>
      <c r="D237" s="22" t="s">
        <v>5763</v>
      </c>
      <c r="E237" s="22" t="s">
        <v>5762</v>
      </c>
      <c r="F237" s="22" t="s">
        <v>5651</v>
      </c>
      <c r="G237" s="22" t="s">
        <v>5761</v>
      </c>
      <c r="H237" s="27" t="s">
        <v>7146</v>
      </c>
      <c r="I237" s="27" t="s">
        <v>7146</v>
      </c>
      <c r="J237" s="27" t="s">
        <v>7145</v>
      </c>
      <c r="K237" s="27" t="s">
        <v>7145</v>
      </c>
      <c r="L237" s="27" t="s">
        <v>7145</v>
      </c>
      <c r="M237" s="27">
        <v>39.775548999999998</v>
      </c>
      <c r="N237" s="27">
        <v>2.9894599999999998</v>
      </c>
      <c r="O237" s="18" t="s">
        <v>7147</v>
      </c>
    </row>
    <row r="238" spans="1:15" x14ac:dyDescent="0.2">
      <c r="A238" s="22" t="s">
        <v>7346</v>
      </c>
      <c r="B238" s="22" t="s">
        <v>7347</v>
      </c>
      <c r="C238" s="22" t="s">
        <v>7348</v>
      </c>
      <c r="D238" s="22" t="s">
        <v>7349</v>
      </c>
      <c r="E238" s="22" t="s">
        <v>7350</v>
      </c>
      <c r="F238" s="22" t="s">
        <v>5651</v>
      </c>
      <c r="G238" s="22" t="s">
        <v>7351</v>
      </c>
      <c r="H238" s="27" t="s">
        <v>7145</v>
      </c>
      <c r="I238" s="27" t="s">
        <v>7145</v>
      </c>
      <c r="J238" s="27" t="s">
        <v>7145</v>
      </c>
      <c r="K238" s="27" t="s">
        <v>7145</v>
      </c>
      <c r="L238" s="27" t="s">
        <v>7145</v>
      </c>
      <c r="M238" s="27">
        <v>39.651699999999998</v>
      </c>
      <c r="N238" s="27">
        <v>2.7738480000000001</v>
      </c>
      <c r="O238" s="18" t="s">
        <v>7147</v>
      </c>
    </row>
    <row r="239" spans="1:15" x14ac:dyDescent="0.2">
      <c r="A239" s="22" t="s">
        <v>5760</v>
      </c>
      <c r="B239" s="22" t="s">
        <v>5759</v>
      </c>
      <c r="C239" s="22" t="s">
        <v>6522</v>
      </c>
      <c r="D239" s="22" t="s">
        <v>5758</v>
      </c>
      <c r="E239" s="22" t="s">
        <v>5757</v>
      </c>
      <c r="F239" s="22" t="s">
        <v>5651</v>
      </c>
      <c r="G239" s="22" t="s">
        <v>5756</v>
      </c>
      <c r="H239" s="27" t="s">
        <v>7146</v>
      </c>
      <c r="I239" s="27" t="s">
        <v>7146</v>
      </c>
      <c r="J239" s="27" t="s">
        <v>7145</v>
      </c>
      <c r="K239" s="27" t="s">
        <v>7145</v>
      </c>
      <c r="L239" s="27" t="s">
        <v>7145</v>
      </c>
      <c r="M239" s="27">
        <v>39.702196000000001</v>
      </c>
      <c r="N239" s="27">
        <v>2.794864</v>
      </c>
      <c r="O239" s="18" t="s">
        <v>7147</v>
      </c>
    </row>
    <row r="240" spans="1:15" x14ac:dyDescent="0.2">
      <c r="A240" s="22" t="s">
        <v>5755</v>
      </c>
      <c r="B240" s="22" t="s">
        <v>5754</v>
      </c>
      <c r="C240" s="22" t="s">
        <v>6523</v>
      </c>
      <c r="D240" s="22" t="s">
        <v>5753</v>
      </c>
      <c r="E240" s="22" t="s">
        <v>5752</v>
      </c>
      <c r="F240" s="22" t="s">
        <v>5651</v>
      </c>
      <c r="G240" s="22" t="s">
        <v>6524</v>
      </c>
      <c r="H240" s="27" t="s">
        <v>7146</v>
      </c>
      <c r="I240" s="27" t="s">
        <v>7146</v>
      </c>
      <c r="J240" s="27" t="s">
        <v>7145</v>
      </c>
      <c r="K240" s="27" t="s">
        <v>7145</v>
      </c>
      <c r="L240" s="27" t="s">
        <v>7145</v>
      </c>
      <c r="M240" s="27">
        <v>39.707714000000003</v>
      </c>
      <c r="N240" s="27">
        <v>2.865424</v>
      </c>
      <c r="O240" s="18" t="s">
        <v>7147</v>
      </c>
    </row>
    <row r="241" spans="1:15" x14ac:dyDescent="0.2">
      <c r="A241" s="22" t="s">
        <v>5751</v>
      </c>
      <c r="B241" s="22" t="s">
        <v>5750</v>
      </c>
      <c r="C241" s="22" t="s">
        <v>6525</v>
      </c>
      <c r="D241" s="22" t="s">
        <v>5749</v>
      </c>
      <c r="E241" s="22" t="s">
        <v>5748</v>
      </c>
      <c r="F241" s="22" t="s">
        <v>5651</v>
      </c>
      <c r="G241" s="22" t="s">
        <v>5747</v>
      </c>
      <c r="H241" s="27" t="s">
        <v>7146</v>
      </c>
      <c r="I241" s="27" t="s">
        <v>7146</v>
      </c>
      <c r="J241" s="27" t="s">
        <v>7145</v>
      </c>
      <c r="K241" s="27" t="s">
        <v>7145</v>
      </c>
      <c r="L241" s="27" t="s">
        <v>7145</v>
      </c>
      <c r="M241" s="27">
        <v>39.847000000000001</v>
      </c>
      <c r="N241" s="27">
        <v>3.0990000000000002</v>
      </c>
      <c r="O241" s="18" t="s">
        <v>7147</v>
      </c>
    </row>
    <row r="242" spans="1:15" x14ac:dyDescent="0.2">
      <c r="A242" s="22" t="s">
        <v>1417</v>
      </c>
      <c r="B242" s="22" t="s">
        <v>5746</v>
      </c>
      <c r="C242" s="22" t="s">
        <v>7352</v>
      </c>
      <c r="D242" s="22" t="s">
        <v>7353</v>
      </c>
      <c r="E242" s="22" t="s">
        <v>5745</v>
      </c>
      <c r="F242" s="22" t="s">
        <v>5651</v>
      </c>
      <c r="G242" s="22" t="s">
        <v>5744</v>
      </c>
      <c r="H242" s="27" t="s">
        <v>7145</v>
      </c>
      <c r="I242" s="27" t="s">
        <v>7145</v>
      </c>
      <c r="J242" s="27" t="s">
        <v>7145</v>
      </c>
      <c r="K242" s="27" t="s">
        <v>7145</v>
      </c>
      <c r="L242" s="27" t="s">
        <v>7146</v>
      </c>
      <c r="M242" s="27">
        <v>39.771526000000001</v>
      </c>
      <c r="N242" s="27">
        <v>3.0169419999999998</v>
      </c>
      <c r="O242" s="18" t="s">
        <v>7147</v>
      </c>
    </row>
    <row r="243" spans="1:15" x14ac:dyDescent="0.2">
      <c r="A243" s="22" t="s">
        <v>6526</v>
      </c>
      <c r="B243" s="22" t="s">
        <v>6527</v>
      </c>
      <c r="C243" s="22" t="s">
        <v>6528</v>
      </c>
      <c r="D243" s="22" t="s">
        <v>6529</v>
      </c>
      <c r="E243" s="22" t="s">
        <v>6530</v>
      </c>
      <c r="F243" s="22" t="s">
        <v>5651</v>
      </c>
      <c r="G243" s="22" t="s">
        <v>6531</v>
      </c>
      <c r="H243" s="27" t="s">
        <v>7146</v>
      </c>
      <c r="I243" s="27" t="s">
        <v>7146</v>
      </c>
      <c r="J243" s="27" t="s">
        <v>7145</v>
      </c>
      <c r="K243" s="27" t="s">
        <v>7145</v>
      </c>
      <c r="L243" s="27" t="s">
        <v>7145</v>
      </c>
      <c r="M243" s="27">
        <v>39.698656</v>
      </c>
      <c r="N243" s="27">
        <v>3.0059239999999998</v>
      </c>
      <c r="O243" s="18" t="s">
        <v>7147</v>
      </c>
    </row>
    <row r="244" spans="1:15" x14ac:dyDescent="0.2">
      <c r="A244" s="22" t="s">
        <v>5743</v>
      </c>
      <c r="B244" s="22" t="s">
        <v>5742</v>
      </c>
      <c r="C244" s="22" t="s">
        <v>7354</v>
      </c>
      <c r="D244" s="22" t="s">
        <v>5741</v>
      </c>
      <c r="E244" s="22" t="s">
        <v>5740</v>
      </c>
      <c r="F244" s="22" t="s">
        <v>5651</v>
      </c>
      <c r="G244" s="22" t="s">
        <v>5739</v>
      </c>
      <c r="H244" s="27" t="s">
        <v>7145</v>
      </c>
      <c r="I244" s="27" t="s">
        <v>7146</v>
      </c>
      <c r="J244" s="27" t="s">
        <v>7145</v>
      </c>
      <c r="K244" s="27" t="s">
        <v>7145</v>
      </c>
      <c r="L244" s="27" t="s">
        <v>7145</v>
      </c>
      <c r="M244" s="27">
        <v>39.596012000000002</v>
      </c>
      <c r="N244" s="27">
        <v>3.3787449999999999</v>
      </c>
      <c r="O244" s="18" t="s">
        <v>7147</v>
      </c>
    </row>
    <row r="245" spans="1:15" x14ac:dyDescent="0.2">
      <c r="A245" s="22" t="s">
        <v>5738</v>
      </c>
      <c r="B245" s="22" t="s">
        <v>5737</v>
      </c>
      <c r="C245" s="22" t="s">
        <v>7355</v>
      </c>
      <c r="D245" s="22" t="s">
        <v>7356</v>
      </c>
      <c r="E245" s="22" t="s">
        <v>5735</v>
      </c>
      <c r="F245" s="22" t="s">
        <v>5651</v>
      </c>
      <c r="G245" s="22" t="s">
        <v>5725</v>
      </c>
      <c r="H245" s="27" t="s">
        <v>7145</v>
      </c>
      <c r="I245" s="27" t="s">
        <v>7145</v>
      </c>
      <c r="J245" s="27" t="s">
        <v>7145</v>
      </c>
      <c r="K245" s="27" t="s">
        <v>7145</v>
      </c>
      <c r="L245" s="27" t="s">
        <v>7145</v>
      </c>
      <c r="M245" s="27">
        <v>39.521166999999998</v>
      </c>
      <c r="N245" s="27">
        <v>2.7493609999999999</v>
      </c>
      <c r="O245" s="18" t="s">
        <v>7147</v>
      </c>
    </row>
    <row r="246" spans="1:15" x14ac:dyDescent="0.2">
      <c r="A246" s="22" t="s">
        <v>5732</v>
      </c>
      <c r="B246" s="22" t="s">
        <v>5731</v>
      </c>
      <c r="C246" s="22" t="s">
        <v>7357</v>
      </c>
      <c r="D246" s="22" t="s">
        <v>5727</v>
      </c>
      <c r="E246" s="22" t="s">
        <v>5726</v>
      </c>
      <c r="F246" s="22" t="s">
        <v>5651</v>
      </c>
      <c r="G246" s="22" t="s">
        <v>5730</v>
      </c>
      <c r="H246" s="27" t="s">
        <v>7145</v>
      </c>
      <c r="I246" s="27" t="s">
        <v>7145</v>
      </c>
      <c r="J246" s="27" t="s">
        <v>7145</v>
      </c>
      <c r="K246" s="27" t="s">
        <v>7145</v>
      </c>
      <c r="L246" s="27" t="s">
        <v>7145</v>
      </c>
      <c r="M246" s="27">
        <v>39.500999999999998</v>
      </c>
      <c r="N246" s="27">
        <v>2.7597499999999999</v>
      </c>
      <c r="O246" s="18" t="s">
        <v>7147</v>
      </c>
    </row>
    <row r="247" spans="1:15" x14ac:dyDescent="0.2">
      <c r="A247" s="22" t="s">
        <v>5729</v>
      </c>
      <c r="B247" s="22" t="s">
        <v>5728</v>
      </c>
      <c r="C247" s="22" t="s">
        <v>7358</v>
      </c>
      <c r="D247" s="22" t="s">
        <v>5727</v>
      </c>
      <c r="E247" s="22" t="s">
        <v>5726</v>
      </c>
      <c r="F247" s="22" t="s">
        <v>5651</v>
      </c>
      <c r="G247" s="22" t="s">
        <v>5725</v>
      </c>
      <c r="H247" s="27" t="s">
        <v>7145</v>
      </c>
      <c r="I247" s="27" t="s">
        <v>7145</v>
      </c>
      <c r="J247" s="27" t="s">
        <v>7145</v>
      </c>
      <c r="K247" s="27" t="s">
        <v>7145</v>
      </c>
      <c r="L247" s="27" t="s">
        <v>7145</v>
      </c>
      <c r="M247" s="27">
        <v>39.485861</v>
      </c>
      <c r="N247" s="27">
        <v>2.895222</v>
      </c>
      <c r="O247" s="18" t="s">
        <v>7147</v>
      </c>
    </row>
    <row r="248" spans="1:15" ht="13.15" customHeight="1" x14ac:dyDescent="0.2">
      <c r="A248" s="22" t="s">
        <v>5734</v>
      </c>
      <c r="B248" s="22" t="s">
        <v>5733</v>
      </c>
      <c r="C248" s="22" t="s">
        <v>7358</v>
      </c>
      <c r="D248" s="22" t="s">
        <v>5727</v>
      </c>
      <c r="E248" s="22" t="s">
        <v>5726</v>
      </c>
      <c r="F248" s="22" t="s">
        <v>5651</v>
      </c>
      <c r="G248" s="22" t="s">
        <v>5725</v>
      </c>
      <c r="H248" s="27" t="s">
        <v>7145</v>
      </c>
      <c r="I248" s="27" t="s">
        <v>7145</v>
      </c>
      <c r="J248" s="27" t="s">
        <v>7145</v>
      </c>
      <c r="K248" s="27" t="s">
        <v>7145</v>
      </c>
      <c r="L248" s="27" t="s">
        <v>7145</v>
      </c>
      <c r="M248" s="27">
        <v>39.494520999999999</v>
      </c>
      <c r="N248" s="27">
        <v>2.8813260000000001</v>
      </c>
      <c r="O248" s="18" t="s">
        <v>7147</v>
      </c>
    </row>
    <row r="249" spans="1:15" x14ac:dyDescent="0.2">
      <c r="A249" s="22" t="s">
        <v>5724</v>
      </c>
      <c r="B249" s="22" t="s">
        <v>5723</v>
      </c>
      <c r="C249" s="22" t="s">
        <v>6532</v>
      </c>
      <c r="D249" s="22" t="s">
        <v>6533</v>
      </c>
      <c r="E249" s="22" t="s">
        <v>5719</v>
      </c>
      <c r="F249" s="22" t="s">
        <v>5651</v>
      </c>
      <c r="G249" s="22" t="s">
        <v>5722</v>
      </c>
      <c r="H249" s="27" t="s">
        <v>7146</v>
      </c>
      <c r="I249" s="27" t="s">
        <v>7146</v>
      </c>
      <c r="J249" s="27" t="s">
        <v>7145</v>
      </c>
      <c r="K249" s="27" t="s">
        <v>7145</v>
      </c>
      <c r="L249" s="27" t="s">
        <v>7146</v>
      </c>
      <c r="M249" s="27">
        <v>39.437610999999997</v>
      </c>
      <c r="N249" s="27">
        <v>3.004667</v>
      </c>
      <c r="O249" s="18" t="s">
        <v>7147</v>
      </c>
    </row>
    <row r="250" spans="1:15" x14ac:dyDescent="0.2">
      <c r="A250" s="22" t="s">
        <v>5721</v>
      </c>
      <c r="B250" s="22" t="s">
        <v>5720</v>
      </c>
      <c r="C250" s="22" t="s">
        <v>6534</v>
      </c>
      <c r="D250" s="22" t="s">
        <v>6535</v>
      </c>
      <c r="E250" s="22" t="s">
        <v>5719</v>
      </c>
      <c r="F250" s="22" t="s">
        <v>5651</v>
      </c>
      <c r="G250" s="22" t="s">
        <v>5718</v>
      </c>
      <c r="H250" s="27" t="s">
        <v>7146</v>
      </c>
      <c r="I250" s="27" t="s">
        <v>7146</v>
      </c>
      <c r="J250" s="27" t="s">
        <v>7145</v>
      </c>
      <c r="K250" s="27" t="s">
        <v>7145</v>
      </c>
      <c r="L250" s="27" t="s">
        <v>7146</v>
      </c>
      <c r="M250" s="27">
        <v>39.385168</v>
      </c>
      <c r="N250" s="27">
        <v>3.160644</v>
      </c>
      <c r="O250" s="18" t="s">
        <v>7147</v>
      </c>
    </row>
    <row r="251" spans="1:15" x14ac:dyDescent="0.2">
      <c r="A251" s="22" t="s">
        <v>7359</v>
      </c>
      <c r="B251" s="22" t="s">
        <v>7360</v>
      </c>
      <c r="C251" s="22" t="s">
        <v>7361</v>
      </c>
      <c r="D251" s="22" t="s">
        <v>7362</v>
      </c>
      <c r="E251" s="22" t="s">
        <v>7363</v>
      </c>
      <c r="F251" s="22" t="s">
        <v>5651</v>
      </c>
      <c r="G251" s="22" t="s">
        <v>7364</v>
      </c>
      <c r="H251" s="27" t="s">
        <v>7145</v>
      </c>
      <c r="I251" s="27" t="s">
        <v>7145</v>
      </c>
      <c r="J251" s="27" t="s">
        <v>7145</v>
      </c>
      <c r="K251" s="27" t="s">
        <v>7145</v>
      </c>
      <c r="L251" s="27" t="s">
        <v>7145</v>
      </c>
      <c r="M251" s="27">
        <v>39.458799999999997</v>
      </c>
      <c r="N251" s="27">
        <v>2.895222</v>
      </c>
      <c r="O251" s="18" t="s">
        <v>7147</v>
      </c>
    </row>
    <row r="252" spans="1:15" x14ac:dyDescent="0.2">
      <c r="A252" s="22" t="s">
        <v>5717</v>
      </c>
      <c r="B252" s="22" t="s">
        <v>5716</v>
      </c>
      <c r="C252" s="22" t="s">
        <v>6536</v>
      </c>
      <c r="D252" s="22" t="s">
        <v>5715</v>
      </c>
      <c r="E252" s="22" t="s">
        <v>5714</v>
      </c>
      <c r="F252" s="22" t="s">
        <v>5651</v>
      </c>
      <c r="G252" s="22" t="s">
        <v>5713</v>
      </c>
      <c r="H252" s="27" t="s">
        <v>7146</v>
      </c>
      <c r="I252" s="27" t="s">
        <v>7146</v>
      </c>
      <c r="J252" s="27" t="s">
        <v>7145</v>
      </c>
      <c r="K252" s="27" t="s">
        <v>7145</v>
      </c>
      <c r="L252" s="27" t="s">
        <v>7145</v>
      </c>
      <c r="M252" s="27">
        <v>39.341285999999997</v>
      </c>
      <c r="N252" s="27">
        <v>3.046109</v>
      </c>
      <c r="O252" s="18" t="s">
        <v>7147</v>
      </c>
    </row>
    <row r="253" spans="1:15" x14ac:dyDescent="0.2">
      <c r="A253" s="22" t="s">
        <v>5712</v>
      </c>
      <c r="B253" s="22" t="s">
        <v>5711</v>
      </c>
      <c r="C253" s="22" t="s">
        <v>7365</v>
      </c>
      <c r="D253" s="22" t="s">
        <v>5710</v>
      </c>
      <c r="E253" s="22" t="s">
        <v>5709</v>
      </c>
      <c r="F253" s="22" t="s">
        <v>5651</v>
      </c>
      <c r="G253" s="22" t="s">
        <v>5708</v>
      </c>
      <c r="H253" s="27" t="s">
        <v>7145</v>
      </c>
      <c r="I253" s="27" t="s">
        <v>7145</v>
      </c>
      <c r="J253" s="27" t="s">
        <v>7145</v>
      </c>
      <c r="K253" s="27" t="s">
        <v>7145</v>
      </c>
      <c r="L253" s="27" t="s">
        <v>7145</v>
      </c>
      <c r="M253" s="27">
        <v>39.379877999999998</v>
      </c>
      <c r="N253" s="27">
        <v>3.2267220000000001</v>
      </c>
      <c r="O253" s="18" t="s">
        <v>7147</v>
      </c>
    </row>
    <row r="254" spans="1:15" x14ac:dyDescent="0.2">
      <c r="A254" s="22" t="s">
        <v>5707</v>
      </c>
      <c r="B254" s="22" t="s">
        <v>5706</v>
      </c>
      <c r="C254" s="22" t="s">
        <v>6537</v>
      </c>
      <c r="D254" s="22" t="s">
        <v>6538</v>
      </c>
      <c r="E254" s="22" t="s">
        <v>5705</v>
      </c>
      <c r="F254" s="22" t="s">
        <v>5651</v>
      </c>
      <c r="G254" s="22" t="s">
        <v>5704</v>
      </c>
      <c r="H254" s="27" t="s">
        <v>7146</v>
      </c>
      <c r="I254" s="27" t="s">
        <v>7146</v>
      </c>
      <c r="J254" s="27" t="s">
        <v>7145</v>
      </c>
      <c r="K254" s="27" t="s">
        <v>7145</v>
      </c>
      <c r="L254" s="27" t="s">
        <v>7146</v>
      </c>
      <c r="M254" s="27">
        <v>39.863861</v>
      </c>
      <c r="N254" s="27">
        <v>4.2278330000000004</v>
      </c>
      <c r="O254" s="18" t="s">
        <v>7147</v>
      </c>
    </row>
    <row r="255" spans="1:15" x14ac:dyDescent="0.2">
      <c r="A255" s="22" t="s">
        <v>5703</v>
      </c>
      <c r="B255" s="22" t="s">
        <v>5702</v>
      </c>
      <c r="C255" s="22" t="s">
        <v>7366</v>
      </c>
      <c r="D255" s="22" t="s">
        <v>5697</v>
      </c>
      <c r="E255" s="22" t="s">
        <v>5701</v>
      </c>
      <c r="F255" s="22" t="s">
        <v>5651</v>
      </c>
      <c r="G255" s="22" t="s">
        <v>5700</v>
      </c>
      <c r="H255" s="27" t="s">
        <v>7145</v>
      </c>
      <c r="I255" s="27" t="s">
        <v>7146</v>
      </c>
      <c r="J255" s="27" t="s">
        <v>7145</v>
      </c>
      <c r="K255" s="27" t="s">
        <v>7145</v>
      </c>
      <c r="L255" s="27" t="s">
        <v>7146</v>
      </c>
      <c r="M255" s="27">
        <v>39.884332000000001</v>
      </c>
      <c r="N255" s="27">
        <v>4.2716050000000001</v>
      </c>
      <c r="O255" s="18" t="s">
        <v>7147</v>
      </c>
    </row>
    <row r="256" spans="1:15" x14ac:dyDescent="0.2">
      <c r="A256" s="22" t="s">
        <v>5699</v>
      </c>
      <c r="B256" s="22" t="s">
        <v>5698</v>
      </c>
      <c r="C256" s="22" t="s">
        <v>6539</v>
      </c>
      <c r="D256" s="22" t="s">
        <v>5697</v>
      </c>
      <c r="E256" s="22" t="s">
        <v>5696</v>
      </c>
      <c r="F256" s="22" t="s">
        <v>5651</v>
      </c>
      <c r="G256" s="22" t="s">
        <v>5695</v>
      </c>
      <c r="H256" s="27" t="s">
        <v>7146</v>
      </c>
      <c r="I256" s="27" t="s">
        <v>7146</v>
      </c>
      <c r="J256" s="27" t="s">
        <v>7145</v>
      </c>
      <c r="K256" s="27" t="s">
        <v>7145</v>
      </c>
      <c r="L256" s="27" t="s">
        <v>7145</v>
      </c>
      <c r="M256" s="27">
        <v>39.881971999999998</v>
      </c>
      <c r="N256" s="27">
        <v>4.2593139999999998</v>
      </c>
      <c r="O256" s="18" t="s">
        <v>7147</v>
      </c>
    </row>
    <row r="257" spans="1:15" x14ac:dyDescent="0.2">
      <c r="A257" s="22" t="s">
        <v>5691</v>
      </c>
      <c r="B257" s="22" t="s">
        <v>5690</v>
      </c>
      <c r="C257" s="22" t="s">
        <v>6540</v>
      </c>
      <c r="D257" s="22" t="s">
        <v>6541</v>
      </c>
      <c r="E257" s="22" t="s">
        <v>5689</v>
      </c>
      <c r="F257" s="22" t="s">
        <v>5651</v>
      </c>
      <c r="G257" s="22" t="s">
        <v>5688</v>
      </c>
      <c r="H257" s="27" t="s">
        <v>7146</v>
      </c>
      <c r="I257" s="27" t="s">
        <v>7146</v>
      </c>
      <c r="J257" s="27" t="s">
        <v>7145</v>
      </c>
      <c r="K257" s="27" t="s">
        <v>7145</v>
      </c>
      <c r="L257" s="27" t="s">
        <v>7145</v>
      </c>
      <c r="M257" s="27">
        <v>39.931635999999997</v>
      </c>
      <c r="N257" s="27">
        <v>4.1364999999999998</v>
      </c>
      <c r="O257" s="18" t="s">
        <v>7147</v>
      </c>
    </row>
    <row r="258" spans="1:15" x14ac:dyDescent="0.2">
      <c r="A258" s="22" t="s">
        <v>5694</v>
      </c>
      <c r="B258" s="22" t="s">
        <v>5693</v>
      </c>
      <c r="C258" s="22" t="s">
        <v>6542</v>
      </c>
      <c r="D258" s="22" t="s">
        <v>6543</v>
      </c>
      <c r="E258" s="22" t="s">
        <v>5689</v>
      </c>
      <c r="F258" s="22" t="s">
        <v>5651</v>
      </c>
      <c r="G258" s="22" t="s">
        <v>5692</v>
      </c>
      <c r="H258" s="27" t="s">
        <v>7146</v>
      </c>
      <c r="I258" s="27" t="s">
        <v>7146</v>
      </c>
      <c r="J258" s="27" t="s">
        <v>7145</v>
      </c>
      <c r="K258" s="27" t="s">
        <v>7145</v>
      </c>
      <c r="L258" s="27" t="s">
        <v>7145</v>
      </c>
      <c r="M258" s="27">
        <v>39.909159000000002</v>
      </c>
      <c r="N258" s="27">
        <v>4.1865490000000003</v>
      </c>
      <c r="O258" s="18" t="s">
        <v>7147</v>
      </c>
    </row>
    <row r="259" spans="1:15" x14ac:dyDescent="0.2">
      <c r="A259" s="22" t="s">
        <v>5687</v>
      </c>
      <c r="B259" s="22" t="s">
        <v>5686</v>
      </c>
      <c r="C259" s="22" t="s">
        <v>6544</v>
      </c>
      <c r="D259" s="22" t="s">
        <v>5685</v>
      </c>
      <c r="E259" s="22" t="s">
        <v>5684</v>
      </c>
      <c r="F259" s="22" t="s">
        <v>5651</v>
      </c>
      <c r="G259" s="22" t="s">
        <v>5683</v>
      </c>
      <c r="H259" s="27" t="s">
        <v>7146</v>
      </c>
      <c r="I259" s="27" t="s">
        <v>7146</v>
      </c>
      <c r="J259" s="27" t="s">
        <v>7145</v>
      </c>
      <c r="K259" s="27" t="s">
        <v>7145</v>
      </c>
      <c r="L259" s="27" t="s">
        <v>7145</v>
      </c>
      <c r="M259" s="27">
        <v>39.987749999999998</v>
      </c>
      <c r="N259" s="27">
        <v>4.0209169999999999</v>
      </c>
      <c r="O259" s="18" t="s">
        <v>7147</v>
      </c>
    </row>
    <row r="260" spans="1:15" x14ac:dyDescent="0.2">
      <c r="A260" s="22" t="s">
        <v>5682</v>
      </c>
      <c r="B260" s="22" t="s">
        <v>5681</v>
      </c>
      <c r="C260" s="22" t="s">
        <v>6545</v>
      </c>
      <c r="D260" s="22" t="s">
        <v>6546</v>
      </c>
      <c r="E260" s="22" t="s">
        <v>5680</v>
      </c>
      <c r="F260" s="22" t="s">
        <v>5651</v>
      </c>
      <c r="G260" s="22" t="s">
        <v>5679</v>
      </c>
      <c r="H260" s="27" t="s">
        <v>7146</v>
      </c>
      <c r="I260" s="27" t="s">
        <v>7146</v>
      </c>
      <c r="J260" s="27" t="s">
        <v>7145</v>
      </c>
      <c r="K260" s="27" t="s">
        <v>7145</v>
      </c>
      <c r="L260" s="27" t="s">
        <v>7145</v>
      </c>
      <c r="M260" s="27">
        <v>40.001389000000003</v>
      </c>
      <c r="N260" s="27">
        <v>3.843556</v>
      </c>
      <c r="O260" s="18" t="s">
        <v>7147</v>
      </c>
    </row>
    <row r="261" spans="1:15" x14ac:dyDescent="0.2">
      <c r="A261" s="22" t="s">
        <v>7367</v>
      </c>
      <c r="B261" s="22" t="s">
        <v>7368</v>
      </c>
      <c r="C261" s="22" t="s">
        <v>7369</v>
      </c>
      <c r="D261" s="22" t="s">
        <v>5662</v>
      </c>
      <c r="E261" s="22" t="s">
        <v>5661</v>
      </c>
      <c r="F261" s="22" t="s">
        <v>5651</v>
      </c>
      <c r="G261" s="22" t="s">
        <v>7370</v>
      </c>
      <c r="H261" s="27" t="s">
        <v>7145</v>
      </c>
      <c r="I261" s="27" t="s">
        <v>7145</v>
      </c>
      <c r="J261" s="27" t="s">
        <v>7145</v>
      </c>
      <c r="K261" s="27" t="s">
        <v>7145</v>
      </c>
      <c r="L261" s="27" t="s">
        <v>7145</v>
      </c>
      <c r="M261" s="27">
        <v>38.911096999999998</v>
      </c>
      <c r="N261" s="27">
        <v>1.4487939999999999</v>
      </c>
      <c r="O261" s="18" t="s">
        <v>7147</v>
      </c>
    </row>
    <row r="262" spans="1:15" x14ac:dyDescent="0.2">
      <c r="A262" s="22" t="s">
        <v>5667</v>
      </c>
      <c r="B262" s="22" t="s">
        <v>5666</v>
      </c>
      <c r="C262" s="22" t="s">
        <v>6550</v>
      </c>
      <c r="D262" s="22" t="s">
        <v>5662</v>
      </c>
      <c r="E262" s="22" t="s">
        <v>5661</v>
      </c>
      <c r="F262" s="22" t="s">
        <v>5651</v>
      </c>
      <c r="G262" s="22" t="s">
        <v>5665</v>
      </c>
      <c r="H262" s="27" t="s">
        <v>7146</v>
      </c>
      <c r="I262" s="27" t="s">
        <v>7146</v>
      </c>
      <c r="J262" s="27" t="s">
        <v>7145</v>
      </c>
      <c r="K262" s="27" t="s">
        <v>7145</v>
      </c>
      <c r="L262" s="27" t="s">
        <v>7145</v>
      </c>
      <c r="M262" s="27">
        <v>38.972489000000003</v>
      </c>
      <c r="N262" s="27">
        <v>1.309221</v>
      </c>
      <c r="O262" s="18" t="s">
        <v>7147</v>
      </c>
    </row>
    <row r="263" spans="1:15" x14ac:dyDescent="0.2">
      <c r="A263" s="22" t="s">
        <v>5670</v>
      </c>
      <c r="B263" s="22" t="s">
        <v>5669</v>
      </c>
      <c r="C263" s="22" t="s">
        <v>6548</v>
      </c>
      <c r="D263" s="22" t="s">
        <v>5657</v>
      </c>
      <c r="E263" s="22" t="s">
        <v>5661</v>
      </c>
      <c r="F263" s="22" t="s">
        <v>5651</v>
      </c>
      <c r="G263" s="22" t="s">
        <v>5668</v>
      </c>
      <c r="H263" s="27" t="s">
        <v>7146</v>
      </c>
      <c r="I263" s="27" t="s">
        <v>7146</v>
      </c>
      <c r="J263" s="27" t="s">
        <v>7145</v>
      </c>
      <c r="K263" s="27" t="s">
        <v>7145</v>
      </c>
      <c r="L263" s="27" t="s">
        <v>7145</v>
      </c>
      <c r="M263" s="27">
        <v>38.975056000000002</v>
      </c>
      <c r="N263" s="27">
        <v>1.331</v>
      </c>
      <c r="O263" s="18" t="s">
        <v>7147</v>
      </c>
    </row>
    <row r="264" spans="1:15" x14ac:dyDescent="0.2">
      <c r="A264" s="22" t="s">
        <v>5674</v>
      </c>
      <c r="B264" s="22" t="s">
        <v>5673</v>
      </c>
      <c r="C264" s="22" t="s">
        <v>6551</v>
      </c>
      <c r="D264" s="22" t="s">
        <v>5672</v>
      </c>
      <c r="E264" s="22" t="s">
        <v>5661</v>
      </c>
      <c r="F264" s="22" t="s">
        <v>5651</v>
      </c>
      <c r="G264" s="22" t="s">
        <v>5671</v>
      </c>
      <c r="H264" s="27" t="s">
        <v>7146</v>
      </c>
      <c r="I264" s="27" t="s">
        <v>7146</v>
      </c>
      <c r="J264" s="27" t="s">
        <v>7145</v>
      </c>
      <c r="K264" s="27" t="s">
        <v>7145</v>
      </c>
      <c r="L264" s="27" t="s">
        <v>7145</v>
      </c>
      <c r="M264" s="27">
        <v>38.984864999999999</v>
      </c>
      <c r="N264" s="27">
        <v>1.4951110000000001</v>
      </c>
      <c r="O264" s="18" t="s">
        <v>7147</v>
      </c>
    </row>
    <row r="265" spans="1:15" x14ac:dyDescent="0.2">
      <c r="A265" s="22" t="s">
        <v>5678</v>
      </c>
      <c r="B265" s="22" t="s">
        <v>5677</v>
      </c>
      <c r="C265" s="22" t="s">
        <v>6547</v>
      </c>
      <c r="D265" s="22" t="s">
        <v>5676</v>
      </c>
      <c r="E265" s="22" t="s">
        <v>5661</v>
      </c>
      <c r="F265" s="22" t="s">
        <v>5651</v>
      </c>
      <c r="G265" s="22" t="s">
        <v>5675</v>
      </c>
      <c r="H265" s="27" t="s">
        <v>7146</v>
      </c>
      <c r="I265" s="27" t="s">
        <v>7146</v>
      </c>
      <c r="J265" s="27" t="s">
        <v>7145</v>
      </c>
      <c r="K265" s="27" t="s">
        <v>7145</v>
      </c>
      <c r="L265" s="27" t="s">
        <v>7145</v>
      </c>
      <c r="M265" s="27">
        <v>38.921745999999999</v>
      </c>
      <c r="N265" s="27">
        <v>1.3055810000000001</v>
      </c>
      <c r="O265" s="18" t="s">
        <v>7147</v>
      </c>
    </row>
    <row r="266" spans="1:15" x14ac:dyDescent="0.2">
      <c r="A266" s="22" t="s">
        <v>5664</v>
      </c>
      <c r="B266" s="22" t="s">
        <v>5663</v>
      </c>
      <c r="C266" s="22" t="s">
        <v>6549</v>
      </c>
      <c r="D266" s="22" t="s">
        <v>5662</v>
      </c>
      <c r="E266" s="22" t="s">
        <v>5661</v>
      </c>
      <c r="F266" s="22" t="s">
        <v>5651</v>
      </c>
      <c r="G266" s="22" t="s">
        <v>5660</v>
      </c>
      <c r="H266" s="27" t="s">
        <v>7146</v>
      </c>
      <c r="I266" s="27" t="s">
        <v>7146</v>
      </c>
      <c r="J266" s="27" t="s">
        <v>7145</v>
      </c>
      <c r="K266" s="27" t="s">
        <v>7145</v>
      </c>
      <c r="L266" s="27" t="s">
        <v>7145</v>
      </c>
      <c r="M266" s="27">
        <v>38.918782999999998</v>
      </c>
      <c r="N266" s="27">
        <v>1.437098</v>
      </c>
      <c r="O266" s="18" t="s">
        <v>7147</v>
      </c>
    </row>
    <row r="267" spans="1:15" x14ac:dyDescent="0.2">
      <c r="A267" s="22" t="s">
        <v>5659</v>
      </c>
      <c r="B267" s="22" t="s">
        <v>5658</v>
      </c>
      <c r="C267" s="22" t="s">
        <v>6552</v>
      </c>
      <c r="D267" s="22" t="s">
        <v>5662</v>
      </c>
      <c r="E267" s="22" t="s">
        <v>5656</v>
      </c>
      <c r="F267" s="22" t="s">
        <v>5651</v>
      </c>
      <c r="G267" s="22" t="s">
        <v>5655</v>
      </c>
      <c r="H267" s="27" t="s">
        <v>7146</v>
      </c>
      <c r="I267" s="27" t="s">
        <v>7146</v>
      </c>
      <c r="J267" s="27" t="s">
        <v>7145</v>
      </c>
      <c r="K267" s="27" t="s">
        <v>7145</v>
      </c>
      <c r="L267" s="27" t="s">
        <v>7145</v>
      </c>
      <c r="M267" s="27">
        <v>38.983499999999999</v>
      </c>
      <c r="N267" s="27">
        <v>1.297806</v>
      </c>
      <c r="O267" s="18" t="s">
        <v>7147</v>
      </c>
    </row>
    <row r="268" spans="1:15" x14ac:dyDescent="0.2">
      <c r="A268" s="22" t="s">
        <v>5654</v>
      </c>
      <c r="B268" s="22" t="s">
        <v>5653</v>
      </c>
      <c r="C268" s="22" t="s">
        <v>6553</v>
      </c>
      <c r="D268" s="22" t="s">
        <v>6554</v>
      </c>
      <c r="E268" s="22" t="s">
        <v>5652</v>
      </c>
      <c r="F268" s="22" t="s">
        <v>5651</v>
      </c>
      <c r="G268" s="22" t="s">
        <v>5650</v>
      </c>
      <c r="H268" s="27" t="s">
        <v>7146</v>
      </c>
      <c r="I268" s="27" t="s">
        <v>7146</v>
      </c>
      <c r="J268" s="27" t="s">
        <v>7145</v>
      </c>
      <c r="K268" s="27" t="s">
        <v>7145</v>
      </c>
      <c r="L268" s="27" t="s">
        <v>7146</v>
      </c>
      <c r="M268" s="27">
        <v>38.722971999999999</v>
      </c>
      <c r="N268" s="27">
        <v>1.421972</v>
      </c>
      <c r="O268" s="18" t="s">
        <v>7147</v>
      </c>
    </row>
    <row r="269" spans="1:15" ht="13.15" customHeight="1" x14ac:dyDescent="0.2">
      <c r="A269" s="22" t="s">
        <v>5649</v>
      </c>
      <c r="B269" s="22" t="s">
        <v>5648</v>
      </c>
      <c r="C269" s="22" t="s">
        <v>7371</v>
      </c>
      <c r="D269" s="22" t="s">
        <v>7</v>
      </c>
      <c r="E269" s="22" t="s">
        <v>5647</v>
      </c>
      <c r="F269" s="22" t="s">
        <v>7</v>
      </c>
      <c r="G269" s="22" t="s">
        <v>5646</v>
      </c>
      <c r="H269" s="27" t="s">
        <v>7145</v>
      </c>
      <c r="I269" s="27" t="s">
        <v>7146</v>
      </c>
      <c r="J269" s="27" t="s">
        <v>7145</v>
      </c>
      <c r="K269" s="27" t="s">
        <v>7145</v>
      </c>
      <c r="L269" s="27" t="s">
        <v>7145</v>
      </c>
      <c r="M269" s="27">
        <v>41.374749999999999</v>
      </c>
      <c r="N269" s="27">
        <v>2.1544720000000002</v>
      </c>
      <c r="O269" s="18" t="s">
        <v>7147</v>
      </c>
    </row>
    <row r="270" spans="1:15" x14ac:dyDescent="0.2">
      <c r="A270" s="22" t="s">
        <v>5645</v>
      </c>
      <c r="B270" s="22" t="s">
        <v>5644</v>
      </c>
      <c r="C270" s="22" t="s">
        <v>7372</v>
      </c>
      <c r="D270" s="22" t="s">
        <v>7</v>
      </c>
      <c r="E270" s="22" t="s">
        <v>5643</v>
      </c>
      <c r="F270" s="22" t="s">
        <v>7</v>
      </c>
      <c r="G270" s="22" t="s">
        <v>5642</v>
      </c>
      <c r="H270" s="27" t="s">
        <v>7145</v>
      </c>
      <c r="I270" s="27" t="s">
        <v>7145</v>
      </c>
      <c r="J270" s="27" t="s">
        <v>7145</v>
      </c>
      <c r="K270" s="27" t="s">
        <v>7145</v>
      </c>
      <c r="L270" s="27" t="s">
        <v>7145</v>
      </c>
      <c r="M270" s="27">
        <v>41.386218999999997</v>
      </c>
      <c r="N270" s="27">
        <v>2.1573389999999999</v>
      </c>
      <c r="O270" s="18" t="s">
        <v>7147</v>
      </c>
    </row>
    <row r="271" spans="1:15" x14ac:dyDescent="0.2">
      <c r="A271" s="22" t="s">
        <v>5641</v>
      </c>
      <c r="B271" s="22" t="s">
        <v>5640</v>
      </c>
      <c r="C271" s="22" t="s">
        <v>7373</v>
      </c>
      <c r="D271" s="22" t="s">
        <v>7</v>
      </c>
      <c r="E271" s="22" t="s">
        <v>5639</v>
      </c>
      <c r="F271" s="22" t="s">
        <v>7</v>
      </c>
      <c r="G271" s="22" t="s">
        <v>5638</v>
      </c>
      <c r="H271" s="27" t="s">
        <v>7145</v>
      </c>
      <c r="I271" s="27" t="s">
        <v>7146</v>
      </c>
      <c r="J271" s="27" t="s">
        <v>7145</v>
      </c>
      <c r="K271" s="27" t="s">
        <v>7145</v>
      </c>
      <c r="L271" s="27" t="s">
        <v>7145</v>
      </c>
      <c r="M271" s="27">
        <v>41.392721999999999</v>
      </c>
      <c r="N271" s="27">
        <v>2.1809440000000002</v>
      </c>
      <c r="O271" s="18" t="s">
        <v>7147</v>
      </c>
    </row>
    <row r="272" spans="1:15" x14ac:dyDescent="0.2">
      <c r="A272" s="22" t="s">
        <v>7374</v>
      </c>
      <c r="B272" s="22" t="s">
        <v>7375</v>
      </c>
      <c r="C272" s="22" t="s">
        <v>7376</v>
      </c>
      <c r="D272" s="22" t="s">
        <v>7</v>
      </c>
      <c r="E272" s="22" t="s">
        <v>7377</v>
      </c>
      <c r="F272" s="22" t="s">
        <v>7</v>
      </c>
      <c r="G272" s="22" t="s">
        <v>7378</v>
      </c>
      <c r="H272" s="27" t="s">
        <v>7145</v>
      </c>
      <c r="I272" s="27" t="s">
        <v>7146</v>
      </c>
      <c r="J272" s="27" t="s">
        <v>7145</v>
      </c>
      <c r="K272" s="27" t="s">
        <v>7145</v>
      </c>
      <c r="L272" s="27" t="s">
        <v>7145</v>
      </c>
      <c r="M272" s="27">
        <v>41.376750000000001</v>
      </c>
      <c r="N272" s="27">
        <v>2.148806</v>
      </c>
      <c r="O272" s="18" t="s">
        <v>7147</v>
      </c>
    </row>
    <row r="273" spans="1:15" x14ac:dyDescent="0.2">
      <c r="A273" s="22" t="s">
        <v>7379</v>
      </c>
      <c r="B273" s="22" t="s">
        <v>7380</v>
      </c>
      <c r="C273" s="22" t="s">
        <v>7381</v>
      </c>
      <c r="D273" s="22" t="s">
        <v>7</v>
      </c>
      <c r="E273" s="22" t="s">
        <v>7377</v>
      </c>
      <c r="F273" s="22" t="s">
        <v>7</v>
      </c>
      <c r="G273" s="22" t="s">
        <v>7378</v>
      </c>
      <c r="H273" s="27" t="s">
        <v>7145</v>
      </c>
      <c r="I273" s="27" t="s">
        <v>7146</v>
      </c>
      <c r="J273" s="27" t="s">
        <v>7145</v>
      </c>
      <c r="K273" s="27" t="s">
        <v>7145</v>
      </c>
      <c r="L273" s="27" t="s">
        <v>7145</v>
      </c>
      <c r="M273" s="27">
        <v>41.376767000000001</v>
      </c>
      <c r="N273" s="27">
        <v>2.165492</v>
      </c>
      <c r="O273" s="18" t="s">
        <v>7147</v>
      </c>
    </row>
    <row r="274" spans="1:15" x14ac:dyDescent="0.2">
      <c r="A274" s="22" t="s">
        <v>5637</v>
      </c>
      <c r="B274" s="22" t="s">
        <v>5636</v>
      </c>
      <c r="C274" s="22" t="s">
        <v>7382</v>
      </c>
      <c r="D274" s="22" t="s">
        <v>7</v>
      </c>
      <c r="E274" s="22" t="s">
        <v>5635</v>
      </c>
      <c r="F274" s="22" t="s">
        <v>7</v>
      </c>
      <c r="G274" s="22" t="s">
        <v>7383</v>
      </c>
      <c r="H274" s="27" t="s">
        <v>7145</v>
      </c>
      <c r="I274" s="27" t="s">
        <v>7146</v>
      </c>
      <c r="J274" s="27" t="s">
        <v>7145</v>
      </c>
      <c r="K274" s="27" t="s">
        <v>7145</v>
      </c>
      <c r="L274" s="27" t="s">
        <v>7145</v>
      </c>
      <c r="M274" s="27">
        <v>41.405917000000002</v>
      </c>
      <c r="N274" s="27">
        <v>2.2013060000000002</v>
      </c>
      <c r="O274" s="18" t="s">
        <v>7147</v>
      </c>
    </row>
    <row r="275" spans="1:15" x14ac:dyDescent="0.2">
      <c r="A275" s="22" t="s">
        <v>5633</v>
      </c>
      <c r="B275" s="22" t="s">
        <v>5634</v>
      </c>
      <c r="C275" s="22" t="s">
        <v>7384</v>
      </c>
      <c r="D275" s="22" t="s">
        <v>7</v>
      </c>
      <c r="E275" s="22" t="s">
        <v>5632</v>
      </c>
      <c r="F275" s="22" t="s">
        <v>7</v>
      </c>
      <c r="G275" s="22" t="s">
        <v>83</v>
      </c>
      <c r="H275" s="27" t="s">
        <v>7145</v>
      </c>
      <c r="I275" s="27" t="s">
        <v>7146</v>
      </c>
      <c r="J275" s="27" t="s">
        <v>7145</v>
      </c>
      <c r="K275" s="27" t="s">
        <v>7145</v>
      </c>
      <c r="L275" s="27" t="s">
        <v>7145</v>
      </c>
      <c r="M275" s="27">
        <v>41.402583</v>
      </c>
      <c r="N275" s="27">
        <v>2.1379440000000001</v>
      </c>
      <c r="O275" s="18" t="s">
        <v>7147</v>
      </c>
    </row>
    <row r="276" spans="1:15" x14ac:dyDescent="0.2">
      <c r="A276" s="22" t="s">
        <v>5631</v>
      </c>
      <c r="B276" s="22" t="s">
        <v>5630</v>
      </c>
      <c r="C276" s="22" t="s">
        <v>7385</v>
      </c>
      <c r="D276" s="22" t="s">
        <v>7</v>
      </c>
      <c r="E276" s="22" t="s">
        <v>5629</v>
      </c>
      <c r="F276" s="22" t="s">
        <v>7</v>
      </c>
      <c r="G276" s="22"/>
      <c r="H276" s="27" t="s">
        <v>7145</v>
      </c>
      <c r="I276" s="27" t="s">
        <v>7146</v>
      </c>
      <c r="J276" s="27" t="s">
        <v>7145</v>
      </c>
      <c r="K276" s="27" t="s">
        <v>7145</v>
      </c>
      <c r="L276" s="27" t="s">
        <v>7145</v>
      </c>
      <c r="M276" s="27">
        <v>41.412222</v>
      </c>
      <c r="N276" s="27">
        <v>2.1398609999999998</v>
      </c>
      <c r="O276" s="18" t="s">
        <v>7147</v>
      </c>
    </row>
    <row r="277" spans="1:15" x14ac:dyDescent="0.2">
      <c r="A277" s="22" t="s">
        <v>7386</v>
      </c>
      <c r="B277" s="22" t="s">
        <v>7387</v>
      </c>
      <c r="C277" s="22" t="s">
        <v>7388</v>
      </c>
      <c r="D277" s="22" t="s">
        <v>7</v>
      </c>
      <c r="E277" s="22" t="s">
        <v>7389</v>
      </c>
      <c r="F277" s="22" t="s">
        <v>7</v>
      </c>
      <c r="G277" s="22" t="s">
        <v>7390</v>
      </c>
      <c r="H277" s="27" t="s">
        <v>7145</v>
      </c>
      <c r="I277" s="27" t="s">
        <v>7146</v>
      </c>
      <c r="J277" s="27" t="s">
        <v>7145</v>
      </c>
      <c r="K277" s="27" t="s">
        <v>7145</v>
      </c>
      <c r="L277" s="27" t="s">
        <v>7145</v>
      </c>
      <c r="M277" s="27">
        <v>41.414611000000001</v>
      </c>
      <c r="N277" s="27">
        <v>2.190528</v>
      </c>
      <c r="O277" s="18" t="s">
        <v>7147</v>
      </c>
    </row>
    <row r="278" spans="1:15" x14ac:dyDescent="0.2">
      <c r="A278" s="22" t="s">
        <v>5628</v>
      </c>
      <c r="B278" s="22" t="s">
        <v>5627</v>
      </c>
      <c r="C278" s="22" t="s">
        <v>6367</v>
      </c>
      <c r="D278" s="22" t="s">
        <v>7</v>
      </c>
      <c r="E278" s="22" t="s">
        <v>5626</v>
      </c>
      <c r="F278" s="22" t="s">
        <v>7</v>
      </c>
      <c r="G278" s="22" t="s">
        <v>5625</v>
      </c>
      <c r="H278" s="27" t="s">
        <v>7145</v>
      </c>
      <c r="I278" s="27" t="s">
        <v>7145</v>
      </c>
      <c r="J278" s="27" t="s">
        <v>7146</v>
      </c>
      <c r="K278" s="27" t="s">
        <v>7145</v>
      </c>
      <c r="L278" s="27" t="s">
        <v>7146</v>
      </c>
      <c r="M278" s="27">
        <v>41.442957</v>
      </c>
      <c r="N278" s="27">
        <v>2.2030940000000001</v>
      </c>
      <c r="O278" s="18" t="s">
        <v>7147</v>
      </c>
    </row>
    <row r="279" spans="1:15" x14ac:dyDescent="0.2">
      <c r="A279" s="22" t="s">
        <v>5624</v>
      </c>
      <c r="B279" s="22" t="s">
        <v>5623</v>
      </c>
      <c r="C279" s="22" t="s">
        <v>7391</v>
      </c>
      <c r="D279" s="22" t="s">
        <v>7</v>
      </c>
      <c r="E279" s="22" t="s">
        <v>5622</v>
      </c>
      <c r="F279" s="22" t="s">
        <v>7</v>
      </c>
      <c r="G279" s="22" t="s">
        <v>5621</v>
      </c>
      <c r="H279" s="27" t="s">
        <v>7145</v>
      </c>
      <c r="I279" s="27" t="s">
        <v>7145</v>
      </c>
      <c r="J279" s="27" t="s">
        <v>7145</v>
      </c>
      <c r="K279" s="27" t="s">
        <v>7145</v>
      </c>
      <c r="L279" s="27" t="s">
        <v>7145</v>
      </c>
      <c r="M279" s="27">
        <v>41.392888999999997</v>
      </c>
      <c r="N279" s="27">
        <v>2.1116109999999999</v>
      </c>
      <c r="O279" s="18" t="s">
        <v>7147</v>
      </c>
    </row>
    <row r="280" spans="1:15" x14ac:dyDescent="0.2">
      <c r="A280" s="22" t="s">
        <v>5620</v>
      </c>
      <c r="B280" s="22" t="s">
        <v>5619</v>
      </c>
      <c r="C280" s="22" t="s">
        <v>7392</v>
      </c>
      <c r="D280" s="22" t="s">
        <v>7</v>
      </c>
      <c r="E280" s="22" t="s">
        <v>5618</v>
      </c>
      <c r="F280" s="22" t="s">
        <v>7</v>
      </c>
      <c r="G280" s="22" t="s">
        <v>5617</v>
      </c>
      <c r="H280" s="27" t="s">
        <v>7145</v>
      </c>
      <c r="I280" s="27" t="s">
        <v>7145</v>
      </c>
      <c r="J280" s="27" t="s">
        <v>7145</v>
      </c>
      <c r="K280" s="27" t="s">
        <v>7145</v>
      </c>
      <c r="L280" s="27" t="s">
        <v>7145</v>
      </c>
      <c r="M280" s="27">
        <v>41.390037</v>
      </c>
      <c r="N280" s="27">
        <v>2.1477409999999999</v>
      </c>
      <c r="O280" s="18" t="s">
        <v>7147</v>
      </c>
    </row>
    <row r="281" spans="1:15" x14ac:dyDescent="0.2">
      <c r="A281" s="22" t="s">
        <v>5616</v>
      </c>
      <c r="B281" s="22" t="s">
        <v>5615</v>
      </c>
      <c r="C281" s="22" t="s">
        <v>7393</v>
      </c>
      <c r="D281" s="22" t="s">
        <v>7</v>
      </c>
      <c r="E281" s="22" t="s">
        <v>5614</v>
      </c>
      <c r="F281" s="22" t="s">
        <v>7</v>
      </c>
      <c r="G281" s="22" t="s">
        <v>83</v>
      </c>
      <c r="H281" s="27" t="s">
        <v>7145</v>
      </c>
      <c r="I281" s="27" t="s">
        <v>7146</v>
      </c>
      <c r="J281" s="27" t="s">
        <v>7145</v>
      </c>
      <c r="K281" s="27" t="s">
        <v>7145</v>
      </c>
      <c r="L281" s="27" t="s">
        <v>7145</v>
      </c>
      <c r="M281" s="27">
        <v>41.438355999999999</v>
      </c>
      <c r="N281" s="27">
        <v>2.1726519999999998</v>
      </c>
      <c r="O281" s="18" t="s">
        <v>7147</v>
      </c>
    </row>
    <row r="282" spans="1:15" x14ac:dyDescent="0.2">
      <c r="A282" s="22" t="s">
        <v>5613</v>
      </c>
      <c r="B282" s="22" t="s">
        <v>5612</v>
      </c>
      <c r="C282" s="22" t="s">
        <v>7394</v>
      </c>
      <c r="D282" s="22" t="s">
        <v>7395</v>
      </c>
      <c r="E282" s="22" t="s">
        <v>5611</v>
      </c>
      <c r="F282" s="22" t="s">
        <v>7</v>
      </c>
      <c r="G282" s="22" t="s">
        <v>5610</v>
      </c>
      <c r="H282" s="27" t="s">
        <v>7145</v>
      </c>
      <c r="I282" s="27" t="s">
        <v>7146</v>
      </c>
      <c r="J282" s="27" t="s">
        <v>7145</v>
      </c>
      <c r="K282" s="27" t="s">
        <v>7145</v>
      </c>
      <c r="L282" s="27" t="s">
        <v>7145</v>
      </c>
      <c r="M282" s="27">
        <v>41.531320000000001</v>
      </c>
      <c r="N282" s="27">
        <v>2.2068970000000001</v>
      </c>
      <c r="O282" s="18" t="s">
        <v>7147</v>
      </c>
    </row>
    <row r="283" spans="1:15" x14ac:dyDescent="0.2">
      <c r="A283" s="22" t="s">
        <v>5606</v>
      </c>
      <c r="B283" s="22" t="s">
        <v>5605</v>
      </c>
      <c r="C283" s="22" t="s">
        <v>7396</v>
      </c>
      <c r="D283" s="22" t="s">
        <v>7397</v>
      </c>
      <c r="E283" s="22" t="s">
        <v>5604</v>
      </c>
      <c r="F283" s="22" t="s">
        <v>7</v>
      </c>
      <c r="G283" s="22" t="s">
        <v>5603</v>
      </c>
      <c r="H283" s="27" t="s">
        <v>7145</v>
      </c>
      <c r="I283" s="27" t="s">
        <v>7146</v>
      </c>
      <c r="J283" s="27" t="s">
        <v>7145</v>
      </c>
      <c r="K283" s="27" t="s">
        <v>7145</v>
      </c>
      <c r="L283" s="27" t="s">
        <v>7145</v>
      </c>
      <c r="M283" s="27">
        <v>41.485222</v>
      </c>
      <c r="N283" s="27">
        <v>2.1786110000000001</v>
      </c>
      <c r="O283" s="18" t="s">
        <v>7147</v>
      </c>
    </row>
    <row r="284" spans="1:15" x14ac:dyDescent="0.2">
      <c r="A284" s="22" t="s">
        <v>5609</v>
      </c>
      <c r="B284" s="22" t="s">
        <v>5608</v>
      </c>
      <c r="C284" s="22" t="s">
        <v>7398</v>
      </c>
      <c r="D284" s="22" t="s">
        <v>7399</v>
      </c>
      <c r="E284" s="22" t="s">
        <v>5604</v>
      </c>
      <c r="F284" s="22" t="s">
        <v>7</v>
      </c>
      <c r="G284" s="22" t="s">
        <v>5607</v>
      </c>
      <c r="H284" s="27" t="s">
        <v>7145</v>
      </c>
      <c r="I284" s="27" t="s">
        <v>7146</v>
      </c>
      <c r="J284" s="27" t="s">
        <v>7145</v>
      </c>
      <c r="K284" s="27" t="s">
        <v>7145</v>
      </c>
      <c r="L284" s="27" t="s">
        <v>7145</v>
      </c>
      <c r="M284" s="27">
        <v>41.482083000000003</v>
      </c>
      <c r="N284" s="27">
        <v>2.162944</v>
      </c>
      <c r="O284" s="18" t="s">
        <v>7147</v>
      </c>
    </row>
    <row r="285" spans="1:15" x14ac:dyDescent="0.2">
      <c r="A285" s="22" t="s">
        <v>29</v>
      </c>
      <c r="B285" s="22" t="s">
        <v>30</v>
      </c>
      <c r="C285" s="22" t="s">
        <v>6558</v>
      </c>
      <c r="D285" s="22" t="s">
        <v>6</v>
      </c>
      <c r="E285" s="22" t="s">
        <v>28</v>
      </c>
      <c r="F285" s="22" t="s">
        <v>7</v>
      </c>
      <c r="G285" s="22" t="s">
        <v>5598</v>
      </c>
      <c r="H285" s="27" t="s">
        <v>7146</v>
      </c>
      <c r="I285" s="27" t="s">
        <v>7146</v>
      </c>
      <c r="J285" s="27" t="s">
        <v>7145</v>
      </c>
      <c r="K285" s="27" t="s">
        <v>7145</v>
      </c>
      <c r="L285" s="27" t="s">
        <v>7145</v>
      </c>
      <c r="M285" s="27">
        <v>41.526139000000001</v>
      </c>
      <c r="N285" s="27">
        <v>2.1680830000000002</v>
      </c>
      <c r="O285" s="18" t="s">
        <v>7147</v>
      </c>
    </row>
    <row r="286" spans="1:15" ht="13.15" customHeight="1" x14ac:dyDescent="0.2">
      <c r="A286" s="22" t="s">
        <v>1348</v>
      </c>
      <c r="B286" s="22" t="s">
        <v>1347</v>
      </c>
      <c r="C286" s="22" t="s">
        <v>6555</v>
      </c>
      <c r="D286" s="22" t="s">
        <v>6556</v>
      </c>
      <c r="E286" s="22" t="s">
        <v>28</v>
      </c>
      <c r="F286" s="22" t="s">
        <v>7</v>
      </c>
      <c r="G286" s="22" t="s">
        <v>6557</v>
      </c>
      <c r="H286" s="27" t="s">
        <v>7146</v>
      </c>
      <c r="I286" s="27" t="s">
        <v>7146</v>
      </c>
      <c r="J286" s="27" t="s">
        <v>7145</v>
      </c>
      <c r="K286" s="27" t="s">
        <v>7145</v>
      </c>
      <c r="L286" s="27" t="s">
        <v>7145</v>
      </c>
      <c r="M286" s="27">
        <v>41.534166999999997</v>
      </c>
      <c r="N286" s="27">
        <v>2.17</v>
      </c>
      <c r="O286" s="18" t="s">
        <v>7147</v>
      </c>
    </row>
    <row r="287" spans="1:15" ht="13.15" customHeight="1" x14ac:dyDescent="0.2">
      <c r="A287" s="22" t="s">
        <v>5602</v>
      </c>
      <c r="B287" s="22" t="s">
        <v>5601</v>
      </c>
      <c r="C287" s="22" t="s">
        <v>7400</v>
      </c>
      <c r="D287" s="22" t="s">
        <v>7401</v>
      </c>
      <c r="E287" s="22" t="s">
        <v>28</v>
      </c>
      <c r="F287" s="22" t="s">
        <v>7</v>
      </c>
      <c r="G287" s="22" t="s">
        <v>5600</v>
      </c>
      <c r="H287" s="27" t="s">
        <v>7145</v>
      </c>
      <c r="I287" s="27" t="s">
        <v>7146</v>
      </c>
      <c r="J287" s="27" t="s">
        <v>7145</v>
      </c>
      <c r="K287" s="27" t="s">
        <v>7145</v>
      </c>
      <c r="L287" s="27" t="s">
        <v>7145</v>
      </c>
      <c r="M287" s="27">
        <v>41.518833000000001</v>
      </c>
      <c r="N287" s="27">
        <v>2.1954440000000002</v>
      </c>
      <c r="O287" s="18" t="s">
        <v>7147</v>
      </c>
    </row>
    <row r="288" spans="1:15" ht="13.15" customHeight="1" x14ac:dyDescent="0.2">
      <c r="A288" s="22" t="s">
        <v>26</v>
      </c>
      <c r="B288" s="22" t="s">
        <v>27</v>
      </c>
      <c r="C288" s="22" t="s">
        <v>7402</v>
      </c>
      <c r="D288" s="22" t="s">
        <v>7401</v>
      </c>
      <c r="E288" s="22" t="s">
        <v>28</v>
      </c>
      <c r="F288" s="22" t="s">
        <v>7</v>
      </c>
      <c r="G288" s="22" t="s">
        <v>5599</v>
      </c>
      <c r="H288" s="27" t="s">
        <v>7145</v>
      </c>
      <c r="I288" s="27" t="s">
        <v>7146</v>
      </c>
      <c r="J288" s="27" t="s">
        <v>7145</v>
      </c>
      <c r="K288" s="27" t="s">
        <v>7145</v>
      </c>
      <c r="L288" s="27" t="s">
        <v>7145</v>
      </c>
      <c r="M288" s="27">
        <v>41.535583000000003</v>
      </c>
      <c r="N288" s="27">
        <v>2.19285</v>
      </c>
      <c r="O288" s="18" t="s">
        <v>7147</v>
      </c>
    </row>
    <row r="289" spans="1:15" x14ac:dyDescent="0.2">
      <c r="A289" s="22" t="s">
        <v>32</v>
      </c>
      <c r="B289" s="22" t="s">
        <v>33</v>
      </c>
      <c r="C289" s="22" t="s">
        <v>7403</v>
      </c>
      <c r="D289" s="22" t="s">
        <v>7404</v>
      </c>
      <c r="E289" s="22" t="s">
        <v>34</v>
      </c>
      <c r="F289" s="22" t="s">
        <v>7</v>
      </c>
      <c r="G289" s="22" t="s">
        <v>5597</v>
      </c>
      <c r="H289" s="27" t="s">
        <v>7145</v>
      </c>
      <c r="I289" s="27" t="s">
        <v>7146</v>
      </c>
      <c r="J289" s="27" t="s">
        <v>7145</v>
      </c>
      <c r="K289" s="27" t="s">
        <v>7145</v>
      </c>
      <c r="L289" s="27" t="s">
        <v>7145</v>
      </c>
      <c r="M289" s="27">
        <v>41.558833</v>
      </c>
      <c r="N289" s="27">
        <v>2.2331110000000001</v>
      </c>
      <c r="O289" s="18" t="s">
        <v>7147</v>
      </c>
    </row>
    <row r="290" spans="1:15" x14ac:dyDescent="0.2">
      <c r="A290" s="22" t="s">
        <v>5596</v>
      </c>
      <c r="B290" s="22" t="s">
        <v>5595</v>
      </c>
      <c r="C290" s="22" t="s">
        <v>7405</v>
      </c>
      <c r="D290" s="22" t="s">
        <v>7406</v>
      </c>
      <c r="E290" s="22" t="s">
        <v>5594</v>
      </c>
      <c r="F290" s="22" t="s">
        <v>7</v>
      </c>
      <c r="G290" s="22" t="s">
        <v>5593</v>
      </c>
      <c r="H290" s="27" t="s">
        <v>7145</v>
      </c>
      <c r="I290" s="27" t="s">
        <v>7146</v>
      </c>
      <c r="J290" s="27" t="s">
        <v>7145</v>
      </c>
      <c r="K290" s="27" t="s">
        <v>7145</v>
      </c>
      <c r="L290" s="27" t="s">
        <v>7145</v>
      </c>
      <c r="M290" s="27">
        <v>41.809325999999999</v>
      </c>
      <c r="N290" s="27">
        <v>2.1021679999999998</v>
      </c>
      <c r="O290" s="18" t="s">
        <v>7147</v>
      </c>
    </row>
    <row r="291" spans="1:15" x14ac:dyDescent="0.2">
      <c r="A291" s="22" t="s">
        <v>5592</v>
      </c>
      <c r="B291" s="22" t="s">
        <v>5591</v>
      </c>
      <c r="C291" s="22" t="s">
        <v>7407</v>
      </c>
      <c r="D291" s="22" t="s">
        <v>7408</v>
      </c>
      <c r="E291" s="22" t="s">
        <v>5590</v>
      </c>
      <c r="F291" s="22" t="s">
        <v>7</v>
      </c>
      <c r="G291" s="22" t="s">
        <v>5589</v>
      </c>
      <c r="H291" s="27" t="s">
        <v>7145</v>
      </c>
      <c r="I291" s="27" t="s">
        <v>7146</v>
      </c>
      <c r="J291" s="27" t="s">
        <v>7145</v>
      </c>
      <c r="K291" s="27" t="s">
        <v>7145</v>
      </c>
      <c r="L291" s="27" t="s">
        <v>7145</v>
      </c>
      <c r="M291" s="27">
        <v>41.608417000000003</v>
      </c>
      <c r="N291" s="27">
        <v>2.2633329999999998</v>
      </c>
      <c r="O291" s="18" t="s">
        <v>7147</v>
      </c>
    </row>
    <row r="292" spans="1:15" x14ac:dyDescent="0.2">
      <c r="A292" s="22" t="s">
        <v>5585</v>
      </c>
      <c r="B292" s="22" t="s">
        <v>5584</v>
      </c>
      <c r="C292" s="22" t="s">
        <v>7409</v>
      </c>
      <c r="D292" s="22" t="s">
        <v>5583</v>
      </c>
      <c r="E292" s="22" t="s">
        <v>5582</v>
      </c>
      <c r="F292" s="22" t="s">
        <v>7</v>
      </c>
      <c r="G292" s="22" t="s">
        <v>5581</v>
      </c>
      <c r="H292" s="27" t="s">
        <v>7145</v>
      </c>
      <c r="I292" s="27" t="s">
        <v>7146</v>
      </c>
      <c r="J292" s="27" t="s">
        <v>7145</v>
      </c>
      <c r="K292" s="27" t="s">
        <v>7145</v>
      </c>
      <c r="L292" s="27" t="s">
        <v>7145</v>
      </c>
      <c r="M292" s="27">
        <v>41.52</v>
      </c>
      <c r="N292" s="27">
        <v>2.1</v>
      </c>
      <c r="O292" s="18" t="s">
        <v>7147</v>
      </c>
    </row>
    <row r="293" spans="1:15" x14ac:dyDescent="0.2">
      <c r="A293" s="22" t="s">
        <v>5588</v>
      </c>
      <c r="B293" s="22" t="s">
        <v>5587</v>
      </c>
      <c r="C293" s="22" t="s">
        <v>6372</v>
      </c>
      <c r="D293" s="22" t="s">
        <v>5583</v>
      </c>
      <c r="E293" s="22" t="s">
        <v>5582</v>
      </c>
      <c r="F293" s="22" t="s">
        <v>7</v>
      </c>
      <c r="G293" s="22" t="s">
        <v>5586</v>
      </c>
      <c r="H293" s="27" t="s">
        <v>7145</v>
      </c>
      <c r="I293" s="27" t="s">
        <v>7145</v>
      </c>
      <c r="J293" s="27" t="s">
        <v>7146</v>
      </c>
      <c r="K293" s="27" t="s">
        <v>7145</v>
      </c>
      <c r="L293" s="27" t="s">
        <v>7145</v>
      </c>
      <c r="M293" s="27">
        <v>41.538981999999997</v>
      </c>
      <c r="N293" s="27">
        <v>2.0995189999999999</v>
      </c>
      <c r="O293" s="18" t="s">
        <v>7147</v>
      </c>
    </row>
    <row r="294" spans="1:15" x14ac:dyDescent="0.2">
      <c r="A294" s="22" t="s">
        <v>5580</v>
      </c>
      <c r="B294" s="22" t="s">
        <v>5579</v>
      </c>
      <c r="C294" s="22" t="s">
        <v>7410</v>
      </c>
      <c r="D294" s="22" t="s">
        <v>7411</v>
      </c>
      <c r="E294" s="22" t="s">
        <v>5576</v>
      </c>
      <c r="F294" s="22" t="s">
        <v>7</v>
      </c>
      <c r="G294" s="22" t="s">
        <v>5575</v>
      </c>
      <c r="H294" s="27" t="s">
        <v>7145</v>
      </c>
      <c r="I294" s="27" t="s">
        <v>7146</v>
      </c>
      <c r="J294" s="27" t="s">
        <v>7145</v>
      </c>
      <c r="K294" s="27" t="s">
        <v>7145</v>
      </c>
      <c r="L294" s="27" t="s">
        <v>7145</v>
      </c>
      <c r="M294" s="27">
        <v>41.612448000000001</v>
      </c>
      <c r="N294" s="27">
        <v>1.888617</v>
      </c>
      <c r="O294" s="18" t="s">
        <v>7147</v>
      </c>
    </row>
    <row r="295" spans="1:15" x14ac:dyDescent="0.2">
      <c r="A295" s="22" t="s">
        <v>5578</v>
      </c>
      <c r="B295" s="22" t="s">
        <v>5577</v>
      </c>
      <c r="C295" s="22" t="s">
        <v>7412</v>
      </c>
      <c r="D295" s="22" t="s">
        <v>7411</v>
      </c>
      <c r="E295" s="22" t="s">
        <v>5576</v>
      </c>
      <c r="F295" s="22" t="s">
        <v>7</v>
      </c>
      <c r="G295" s="22" t="s">
        <v>5575</v>
      </c>
      <c r="H295" s="27" t="s">
        <v>7145</v>
      </c>
      <c r="I295" s="27" t="s">
        <v>7146</v>
      </c>
      <c r="J295" s="27" t="s">
        <v>7145</v>
      </c>
      <c r="K295" s="27" t="s">
        <v>7145</v>
      </c>
      <c r="L295" s="27" t="s">
        <v>7145</v>
      </c>
      <c r="M295" s="27">
        <v>41.611139000000001</v>
      </c>
      <c r="N295" s="27">
        <v>1.8913610000000001</v>
      </c>
      <c r="O295" s="18" t="s">
        <v>7147</v>
      </c>
    </row>
    <row r="296" spans="1:15" x14ac:dyDescent="0.2">
      <c r="A296" s="22" t="s">
        <v>5574</v>
      </c>
      <c r="B296" s="22" t="s">
        <v>5573</v>
      </c>
      <c r="C296" s="22" t="s">
        <v>7413</v>
      </c>
      <c r="D296" s="22" t="s">
        <v>5570</v>
      </c>
      <c r="E296" s="22" t="s">
        <v>5569</v>
      </c>
      <c r="F296" s="22" t="s">
        <v>7</v>
      </c>
      <c r="G296" s="22" t="s">
        <v>5568</v>
      </c>
      <c r="H296" s="27" t="s">
        <v>7145</v>
      </c>
      <c r="I296" s="27" t="s">
        <v>7146</v>
      </c>
      <c r="J296" s="27" t="s">
        <v>7145</v>
      </c>
      <c r="K296" s="27" t="s">
        <v>7145</v>
      </c>
      <c r="L296" s="27" t="s">
        <v>7145</v>
      </c>
      <c r="M296" s="27">
        <v>41.694194000000003</v>
      </c>
      <c r="N296" s="27">
        <v>1.839639</v>
      </c>
      <c r="O296" s="18" t="s">
        <v>7147</v>
      </c>
    </row>
    <row r="297" spans="1:15" x14ac:dyDescent="0.2">
      <c r="A297" s="22" t="s">
        <v>5572</v>
      </c>
      <c r="B297" s="22" t="s">
        <v>5571</v>
      </c>
      <c r="C297" s="22" t="s">
        <v>7414</v>
      </c>
      <c r="D297" s="22" t="s">
        <v>5570</v>
      </c>
      <c r="E297" s="22" t="s">
        <v>5569</v>
      </c>
      <c r="F297" s="22" t="s">
        <v>7</v>
      </c>
      <c r="G297" s="22" t="s">
        <v>5568</v>
      </c>
      <c r="H297" s="27" t="s">
        <v>7145</v>
      </c>
      <c r="I297" s="27" t="s">
        <v>7146</v>
      </c>
      <c r="J297" s="27" t="s">
        <v>7145</v>
      </c>
      <c r="K297" s="27" t="s">
        <v>7145</v>
      </c>
      <c r="L297" s="27" t="s">
        <v>7145</v>
      </c>
      <c r="M297" s="27">
        <v>41.693857000000001</v>
      </c>
      <c r="N297" s="27">
        <v>1.8388009999999999</v>
      </c>
      <c r="O297" s="18" t="s">
        <v>7147</v>
      </c>
    </row>
    <row r="298" spans="1:15" x14ac:dyDescent="0.2">
      <c r="A298" s="22" t="s">
        <v>5567</v>
      </c>
      <c r="B298" s="22" t="s">
        <v>5566</v>
      </c>
      <c r="C298" s="22" t="s">
        <v>7415</v>
      </c>
      <c r="D298" s="22" t="s">
        <v>5565</v>
      </c>
      <c r="E298" s="22" t="s">
        <v>5564</v>
      </c>
      <c r="F298" s="22" t="s">
        <v>7</v>
      </c>
      <c r="G298" s="22" t="s">
        <v>5563</v>
      </c>
      <c r="H298" s="27" t="s">
        <v>7145</v>
      </c>
      <c r="I298" s="27" t="s">
        <v>7146</v>
      </c>
      <c r="J298" s="27" t="s">
        <v>7145</v>
      </c>
      <c r="K298" s="27" t="s">
        <v>7145</v>
      </c>
      <c r="L298" s="27" t="s">
        <v>7146</v>
      </c>
      <c r="M298" s="27">
        <v>41.867471999999999</v>
      </c>
      <c r="N298" s="27">
        <v>1.9723889999999999</v>
      </c>
      <c r="O298" s="18" t="s">
        <v>7147</v>
      </c>
    </row>
    <row r="299" spans="1:15" x14ac:dyDescent="0.2">
      <c r="A299" s="22" t="s">
        <v>5562</v>
      </c>
      <c r="B299" s="22" t="s">
        <v>5561</v>
      </c>
      <c r="C299" s="22" t="s">
        <v>7416</v>
      </c>
      <c r="D299" s="22" t="s">
        <v>7417</v>
      </c>
      <c r="E299" s="22" t="s">
        <v>5557</v>
      </c>
      <c r="F299" s="22" t="s">
        <v>7</v>
      </c>
      <c r="G299" s="22" t="s">
        <v>5560</v>
      </c>
      <c r="H299" s="27" t="s">
        <v>7145</v>
      </c>
      <c r="I299" s="27" t="s">
        <v>7146</v>
      </c>
      <c r="J299" s="27" t="s">
        <v>7145</v>
      </c>
      <c r="K299" s="27" t="s">
        <v>7145</v>
      </c>
      <c r="L299" s="27" t="s">
        <v>7145</v>
      </c>
      <c r="M299" s="27">
        <v>41.489193999999998</v>
      </c>
      <c r="N299" s="27">
        <v>2.1515</v>
      </c>
      <c r="O299" s="18" t="s">
        <v>7147</v>
      </c>
    </row>
    <row r="300" spans="1:15" x14ac:dyDescent="0.2">
      <c r="A300" s="22" t="s">
        <v>5559</v>
      </c>
      <c r="B300" s="22" t="s">
        <v>5558</v>
      </c>
      <c r="C300" s="22" t="s">
        <v>7418</v>
      </c>
      <c r="D300" s="22" t="s">
        <v>7417</v>
      </c>
      <c r="E300" s="22" t="s">
        <v>5557</v>
      </c>
      <c r="F300" s="22" t="s">
        <v>7</v>
      </c>
      <c r="G300" s="22" t="s">
        <v>5556</v>
      </c>
      <c r="H300" s="27" t="s">
        <v>7145</v>
      </c>
      <c r="I300" s="27" t="s">
        <v>7146</v>
      </c>
      <c r="J300" s="27" t="s">
        <v>7145</v>
      </c>
      <c r="K300" s="27" t="s">
        <v>7145</v>
      </c>
      <c r="L300" s="27" t="s">
        <v>7145</v>
      </c>
      <c r="M300" s="27">
        <v>41.485306000000001</v>
      </c>
      <c r="N300" s="27">
        <v>2.1311390000000001</v>
      </c>
      <c r="O300" s="18" t="s">
        <v>7147</v>
      </c>
    </row>
    <row r="301" spans="1:15" x14ac:dyDescent="0.2">
      <c r="A301" s="22" t="s">
        <v>5555</v>
      </c>
      <c r="B301" s="22" t="s">
        <v>5554</v>
      </c>
      <c r="C301" s="22" t="s">
        <v>6376</v>
      </c>
      <c r="D301" s="22" t="s">
        <v>5550</v>
      </c>
      <c r="E301" s="22" t="s">
        <v>5553</v>
      </c>
      <c r="F301" s="22" t="s">
        <v>7</v>
      </c>
      <c r="G301" s="22"/>
      <c r="H301" s="27" t="s">
        <v>7145</v>
      </c>
      <c r="I301" s="27" t="s">
        <v>7145</v>
      </c>
      <c r="J301" s="27" t="s">
        <v>7146</v>
      </c>
      <c r="K301" s="27" t="s">
        <v>7145</v>
      </c>
      <c r="L301" s="27" t="s">
        <v>7145</v>
      </c>
      <c r="M301" s="27">
        <v>41.541615999999998</v>
      </c>
      <c r="N301" s="27">
        <v>2.4575119999999999</v>
      </c>
      <c r="O301" s="18" t="s">
        <v>7147</v>
      </c>
    </row>
    <row r="302" spans="1:15" x14ac:dyDescent="0.2">
      <c r="A302" s="22" t="s">
        <v>5552</v>
      </c>
      <c r="B302" s="22" t="s">
        <v>5551</v>
      </c>
      <c r="C302" s="22" t="s">
        <v>6368</v>
      </c>
      <c r="D302" s="22" t="s">
        <v>5550</v>
      </c>
      <c r="E302" s="22" t="s">
        <v>5549</v>
      </c>
      <c r="F302" s="22" t="s">
        <v>7</v>
      </c>
      <c r="G302" s="22" t="s">
        <v>5548</v>
      </c>
      <c r="H302" s="27" t="s">
        <v>7145</v>
      </c>
      <c r="I302" s="27" t="s">
        <v>7145</v>
      </c>
      <c r="J302" s="27" t="s">
        <v>7146</v>
      </c>
      <c r="K302" s="27" t="s">
        <v>7145</v>
      </c>
      <c r="L302" s="27" t="s">
        <v>7145</v>
      </c>
      <c r="M302" s="27">
        <v>41.534232000000003</v>
      </c>
      <c r="N302" s="27">
        <v>2.440731</v>
      </c>
      <c r="O302" s="18" t="s">
        <v>7147</v>
      </c>
    </row>
    <row r="303" spans="1:15" x14ac:dyDescent="0.2">
      <c r="A303" s="22" t="s">
        <v>5544</v>
      </c>
      <c r="B303" s="22" t="s">
        <v>5543</v>
      </c>
      <c r="C303" s="22" t="s">
        <v>7419</v>
      </c>
      <c r="D303" s="22" t="s">
        <v>5539</v>
      </c>
      <c r="E303" s="22" t="s">
        <v>5538</v>
      </c>
      <c r="F303" s="22" t="s">
        <v>7</v>
      </c>
      <c r="G303" s="22" t="s">
        <v>5542</v>
      </c>
      <c r="H303" s="27" t="s">
        <v>7145</v>
      </c>
      <c r="I303" s="27" t="s">
        <v>7146</v>
      </c>
      <c r="J303" s="27" t="s">
        <v>7145</v>
      </c>
      <c r="K303" s="27" t="s">
        <v>7145</v>
      </c>
      <c r="L303" s="27" t="s">
        <v>7145</v>
      </c>
      <c r="M303" s="27">
        <v>41.656317999999999</v>
      </c>
      <c r="N303" s="27">
        <v>2.7475700000000001</v>
      </c>
      <c r="O303" s="18" t="s">
        <v>7147</v>
      </c>
    </row>
    <row r="304" spans="1:15" x14ac:dyDescent="0.2">
      <c r="A304" s="22" t="s">
        <v>5547</v>
      </c>
      <c r="B304" s="22" t="s">
        <v>5546</v>
      </c>
      <c r="C304" s="22" t="s">
        <v>7420</v>
      </c>
      <c r="D304" s="22" t="s">
        <v>5539</v>
      </c>
      <c r="E304" s="22" t="s">
        <v>5538</v>
      </c>
      <c r="F304" s="22" t="s">
        <v>7</v>
      </c>
      <c r="G304" s="22" t="s">
        <v>5545</v>
      </c>
      <c r="H304" s="27" t="s">
        <v>7145</v>
      </c>
      <c r="I304" s="27" t="s">
        <v>7146</v>
      </c>
      <c r="J304" s="27" t="s">
        <v>7145</v>
      </c>
      <c r="K304" s="27" t="s">
        <v>7145</v>
      </c>
      <c r="L304" s="27" t="s">
        <v>7145</v>
      </c>
      <c r="M304" s="27">
        <v>41.642153999999998</v>
      </c>
      <c r="N304" s="27">
        <v>2.7257370000000001</v>
      </c>
      <c r="O304" s="18" t="s">
        <v>7147</v>
      </c>
    </row>
    <row r="305" spans="1:15" x14ac:dyDescent="0.2">
      <c r="A305" s="22" t="s">
        <v>5541</v>
      </c>
      <c r="B305" s="22" t="s">
        <v>5540</v>
      </c>
      <c r="C305" s="22" t="s">
        <v>7421</v>
      </c>
      <c r="D305" s="22" t="s">
        <v>5539</v>
      </c>
      <c r="E305" s="22" t="s">
        <v>5538</v>
      </c>
      <c r="F305" s="22" t="s">
        <v>7</v>
      </c>
      <c r="G305" s="22" t="s">
        <v>5537</v>
      </c>
      <c r="H305" s="27" t="s">
        <v>7145</v>
      </c>
      <c r="I305" s="27" t="s">
        <v>7146</v>
      </c>
      <c r="J305" s="27" t="s">
        <v>7145</v>
      </c>
      <c r="K305" s="27" t="s">
        <v>7145</v>
      </c>
      <c r="L305" s="27" t="s">
        <v>7145</v>
      </c>
      <c r="M305" s="27">
        <v>41.642524000000002</v>
      </c>
      <c r="N305" s="27">
        <v>2.7255630000000002</v>
      </c>
      <c r="O305" s="18" t="s">
        <v>7147</v>
      </c>
    </row>
    <row r="306" spans="1:15" x14ac:dyDescent="0.2">
      <c r="A306" s="22" t="s">
        <v>5536</v>
      </c>
      <c r="B306" s="22" t="s">
        <v>5535</v>
      </c>
      <c r="C306" s="22" t="s">
        <v>7422</v>
      </c>
      <c r="D306" s="22" t="s">
        <v>5534</v>
      </c>
      <c r="E306" s="22" t="s">
        <v>5533</v>
      </c>
      <c r="F306" s="22" t="s">
        <v>7</v>
      </c>
      <c r="G306" s="22" t="s">
        <v>5532</v>
      </c>
      <c r="H306" s="27" t="s">
        <v>7145</v>
      </c>
      <c r="I306" s="27" t="s">
        <v>7146</v>
      </c>
      <c r="J306" s="27" t="s">
        <v>7145</v>
      </c>
      <c r="K306" s="27" t="s">
        <v>7145</v>
      </c>
      <c r="L306" s="27" t="s">
        <v>7145</v>
      </c>
      <c r="M306" s="27">
        <v>41.668264999999998</v>
      </c>
      <c r="N306" s="27">
        <v>2.7162899999999999</v>
      </c>
      <c r="O306" s="18" t="s">
        <v>7147</v>
      </c>
    </row>
    <row r="307" spans="1:15" x14ac:dyDescent="0.2">
      <c r="A307" s="22" t="s">
        <v>5531</v>
      </c>
      <c r="B307" s="22" t="s">
        <v>5530</v>
      </c>
      <c r="C307" s="22" t="s">
        <v>6378</v>
      </c>
      <c r="D307" s="22" t="s">
        <v>6377</v>
      </c>
      <c r="E307" s="22" t="s">
        <v>5529</v>
      </c>
      <c r="F307" s="22" t="s">
        <v>7</v>
      </c>
      <c r="G307" s="22" t="s">
        <v>5528</v>
      </c>
      <c r="H307" s="27" t="s">
        <v>7145</v>
      </c>
      <c r="I307" s="27" t="s">
        <v>7145</v>
      </c>
      <c r="J307" s="27" t="s">
        <v>7146</v>
      </c>
      <c r="K307" s="27" t="s">
        <v>7145</v>
      </c>
      <c r="L307" s="27" t="s">
        <v>7145</v>
      </c>
      <c r="M307" s="27">
        <v>41.622943999999997</v>
      </c>
      <c r="N307" s="27">
        <v>2.6739169999999999</v>
      </c>
      <c r="O307" s="18" t="s">
        <v>7147</v>
      </c>
    </row>
    <row r="308" spans="1:15" x14ac:dyDescent="0.2">
      <c r="A308" s="22" t="s">
        <v>3576</v>
      </c>
      <c r="B308" s="22" t="s">
        <v>5525</v>
      </c>
      <c r="C308" s="22" t="s">
        <v>7423</v>
      </c>
      <c r="D308" s="22" t="s">
        <v>5524</v>
      </c>
      <c r="E308" s="22" t="s">
        <v>5523</v>
      </c>
      <c r="F308" s="22" t="s">
        <v>7</v>
      </c>
      <c r="G308" s="22" t="s">
        <v>5527</v>
      </c>
      <c r="H308" s="27" t="s">
        <v>7145</v>
      </c>
      <c r="I308" s="27" t="s">
        <v>7146</v>
      </c>
      <c r="J308" s="27" t="s">
        <v>7145</v>
      </c>
      <c r="K308" s="27" t="s">
        <v>7145</v>
      </c>
      <c r="L308" s="27" t="s">
        <v>7146</v>
      </c>
      <c r="M308" s="27">
        <v>41.693972000000002</v>
      </c>
      <c r="N308" s="27">
        <v>2.7236950000000002</v>
      </c>
      <c r="O308" s="18" t="s">
        <v>7147</v>
      </c>
    </row>
    <row r="309" spans="1:15" x14ac:dyDescent="0.2">
      <c r="A309" s="22" t="s">
        <v>5526</v>
      </c>
      <c r="B309" s="22" t="s">
        <v>5525</v>
      </c>
      <c r="C309" s="22" t="s">
        <v>6375</v>
      </c>
      <c r="D309" s="22" t="s">
        <v>5524</v>
      </c>
      <c r="E309" s="22" t="s">
        <v>5523</v>
      </c>
      <c r="F309" s="22" t="s">
        <v>7</v>
      </c>
      <c r="G309" s="22" t="s">
        <v>5522</v>
      </c>
      <c r="H309" s="27" t="s">
        <v>7145</v>
      </c>
      <c r="I309" s="27" t="s">
        <v>7145</v>
      </c>
      <c r="J309" s="27" t="s">
        <v>7145</v>
      </c>
      <c r="K309" s="27" t="s">
        <v>7145</v>
      </c>
      <c r="L309" s="27" t="s">
        <v>7145</v>
      </c>
      <c r="M309" s="27">
        <v>41.719397999999998</v>
      </c>
      <c r="N309" s="27">
        <v>2.735417</v>
      </c>
      <c r="O309" s="18" t="s">
        <v>7147</v>
      </c>
    </row>
    <row r="310" spans="1:15" x14ac:dyDescent="0.2">
      <c r="A310" s="22" t="s">
        <v>5521</v>
      </c>
      <c r="B310" s="22" t="s">
        <v>5520</v>
      </c>
      <c r="C310" s="22" t="s">
        <v>7424</v>
      </c>
      <c r="D310" s="22" t="s">
        <v>5519</v>
      </c>
      <c r="E310" s="22" t="s">
        <v>5518</v>
      </c>
      <c r="F310" s="22" t="s">
        <v>7</v>
      </c>
      <c r="G310" s="22" t="s">
        <v>5517</v>
      </c>
      <c r="H310" s="27" t="s">
        <v>7145</v>
      </c>
      <c r="I310" s="27" t="s">
        <v>7146</v>
      </c>
      <c r="J310" s="27" t="s">
        <v>7145</v>
      </c>
      <c r="K310" s="27" t="s">
        <v>7145</v>
      </c>
      <c r="L310" s="27" t="s">
        <v>7145</v>
      </c>
      <c r="M310" s="27">
        <v>41.686034999999997</v>
      </c>
      <c r="N310" s="27">
        <v>2.4436239999999998</v>
      </c>
      <c r="O310" s="18" t="s">
        <v>7147</v>
      </c>
    </row>
    <row r="311" spans="1:15" x14ac:dyDescent="0.2">
      <c r="A311" s="22" t="s">
        <v>5516</v>
      </c>
      <c r="B311" s="22" t="s">
        <v>5515</v>
      </c>
      <c r="C311" s="22" t="s">
        <v>7425</v>
      </c>
      <c r="D311" s="22" t="s">
        <v>5514</v>
      </c>
      <c r="E311" s="22" t="s">
        <v>5513</v>
      </c>
      <c r="F311" s="22" t="s">
        <v>7</v>
      </c>
      <c r="G311" s="22" t="s">
        <v>5512</v>
      </c>
      <c r="H311" s="27" t="s">
        <v>7145</v>
      </c>
      <c r="I311" s="27" t="s">
        <v>7146</v>
      </c>
      <c r="J311" s="27" t="s">
        <v>7145</v>
      </c>
      <c r="K311" s="27" t="s">
        <v>7145</v>
      </c>
      <c r="L311" s="27" t="s">
        <v>7145</v>
      </c>
      <c r="M311" s="27">
        <v>41.643611</v>
      </c>
      <c r="N311" s="27">
        <v>2.5180280000000002</v>
      </c>
      <c r="O311" s="18" t="s">
        <v>7147</v>
      </c>
    </row>
    <row r="312" spans="1:15" x14ac:dyDescent="0.2">
      <c r="A312" s="22" t="s">
        <v>5511</v>
      </c>
      <c r="B312" s="22" t="s">
        <v>5510</v>
      </c>
      <c r="C312" s="22" t="s">
        <v>7426</v>
      </c>
      <c r="D312" s="22" t="s">
        <v>7427</v>
      </c>
      <c r="E312" s="22" t="s">
        <v>5509</v>
      </c>
      <c r="F312" s="22" t="s">
        <v>7</v>
      </c>
      <c r="G312" s="22" t="s">
        <v>5508</v>
      </c>
      <c r="H312" s="27" t="s">
        <v>7145</v>
      </c>
      <c r="I312" s="27" t="s">
        <v>7146</v>
      </c>
      <c r="J312" s="27" t="s">
        <v>7145</v>
      </c>
      <c r="K312" s="27" t="s">
        <v>7145</v>
      </c>
      <c r="L312" s="27" t="s">
        <v>7145</v>
      </c>
      <c r="M312" s="27">
        <v>41.725521000000001</v>
      </c>
      <c r="N312" s="27">
        <v>2.672968</v>
      </c>
      <c r="O312" s="18" t="s">
        <v>7147</v>
      </c>
    </row>
    <row r="313" spans="1:15" x14ac:dyDescent="0.2">
      <c r="A313" s="22" t="s">
        <v>5507</v>
      </c>
      <c r="B313" s="22" t="s">
        <v>5506</v>
      </c>
      <c r="C313" s="22" t="s">
        <v>7428</v>
      </c>
      <c r="D313" s="22" t="s">
        <v>7429</v>
      </c>
      <c r="E313" s="22" t="s">
        <v>5505</v>
      </c>
      <c r="F313" s="22" t="s">
        <v>7</v>
      </c>
      <c r="G313" s="22"/>
      <c r="H313" s="27" t="s">
        <v>7145</v>
      </c>
      <c r="I313" s="27" t="s">
        <v>7146</v>
      </c>
      <c r="J313" s="27" t="s">
        <v>7145</v>
      </c>
      <c r="K313" s="27" t="s">
        <v>7145</v>
      </c>
      <c r="L313" s="27" t="s">
        <v>7145</v>
      </c>
      <c r="M313" s="27">
        <v>41.920667000000002</v>
      </c>
      <c r="N313" s="27">
        <v>2.2528329999999999</v>
      </c>
      <c r="O313" s="18" t="s">
        <v>7147</v>
      </c>
    </row>
    <row r="314" spans="1:15" x14ac:dyDescent="0.2">
      <c r="A314" s="22" t="s">
        <v>1346</v>
      </c>
      <c r="B314" s="22" t="s">
        <v>1345</v>
      </c>
      <c r="C314" s="22" t="s">
        <v>6559</v>
      </c>
      <c r="D314" s="22" t="s">
        <v>1340</v>
      </c>
      <c r="E314" s="22" t="s">
        <v>1344</v>
      </c>
      <c r="F314" s="22" t="s">
        <v>7</v>
      </c>
      <c r="G314" s="22" t="s">
        <v>1343</v>
      </c>
      <c r="H314" s="27" t="s">
        <v>7146</v>
      </c>
      <c r="I314" s="27" t="s">
        <v>7146</v>
      </c>
      <c r="J314" s="27" t="s">
        <v>7145</v>
      </c>
      <c r="K314" s="27" t="s">
        <v>7145</v>
      </c>
      <c r="L314" s="27" t="s">
        <v>7145</v>
      </c>
      <c r="M314" s="27">
        <v>41.933278000000001</v>
      </c>
      <c r="N314" s="27">
        <v>2.1933060000000002</v>
      </c>
      <c r="O314" s="18" t="s">
        <v>7147</v>
      </c>
    </row>
    <row r="315" spans="1:15" x14ac:dyDescent="0.2">
      <c r="A315" s="22" t="s">
        <v>1342</v>
      </c>
      <c r="B315" s="22" t="s">
        <v>1341</v>
      </c>
      <c r="C315" s="22" t="s">
        <v>6560</v>
      </c>
      <c r="D315" s="22" t="s">
        <v>1340</v>
      </c>
      <c r="E315" s="22" t="s">
        <v>1339</v>
      </c>
      <c r="F315" s="22" t="s">
        <v>7</v>
      </c>
      <c r="G315" s="22"/>
      <c r="H315" s="27" t="s">
        <v>7146</v>
      </c>
      <c r="I315" s="27" t="s">
        <v>7146</v>
      </c>
      <c r="J315" s="27" t="s">
        <v>7145</v>
      </c>
      <c r="K315" s="27" t="s">
        <v>7145</v>
      </c>
      <c r="L315" s="27" t="s">
        <v>7145</v>
      </c>
      <c r="M315" s="27">
        <v>41.934249999999999</v>
      </c>
      <c r="N315" s="27">
        <v>2.1943060000000001</v>
      </c>
      <c r="O315" s="18" t="s">
        <v>7147</v>
      </c>
    </row>
    <row r="316" spans="1:15" x14ac:dyDescent="0.2">
      <c r="A316" s="22" t="s">
        <v>5504</v>
      </c>
      <c r="B316" s="22" t="s">
        <v>5503</v>
      </c>
      <c r="C316" s="22" t="s">
        <v>7430</v>
      </c>
      <c r="D316" s="22" t="s">
        <v>5500</v>
      </c>
      <c r="E316" s="22" t="s">
        <v>5499</v>
      </c>
      <c r="F316" s="22" t="s">
        <v>7</v>
      </c>
      <c r="G316" s="22" t="s">
        <v>5498</v>
      </c>
      <c r="H316" s="27" t="s">
        <v>7145</v>
      </c>
      <c r="I316" s="27" t="s">
        <v>7146</v>
      </c>
      <c r="J316" s="27" t="s">
        <v>7145</v>
      </c>
      <c r="K316" s="27" t="s">
        <v>7145</v>
      </c>
      <c r="L316" s="27" t="s">
        <v>7145</v>
      </c>
      <c r="M316" s="27">
        <v>41.845089999999999</v>
      </c>
      <c r="N316" s="27">
        <v>2.2322500000000001</v>
      </c>
      <c r="O316" s="18" t="s">
        <v>7147</v>
      </c>
    </row>
    <row r="317" spans="1:15" x14ac:dyDescent="0.2">
      <c r="A317" s="22" t="s">
        <v>5502</v>
      </c>
      <c r="B317" s="22" t="s">
        <v>5501</v>
      </c>
      <c r="C317" s="22" t="s">
        <v>7430</v>
      </c>
      <c r="D317" s="22" t="s">
        <v>5500</v>
      </c>
      <c r="E317" s="22" t="s">
        <v>5499</v>
      </c>
      <c r="F317" s="22" t="s">
        <v>7</v>
      </c>
      <c r="G317" s="22" t="s">
        <v>5498</v>
      </c>
      <c r="H317" s="27" t="s">
        <v>7145</v>
      </c>
      <c r="I317" s="27" t="s">
        <v>7146</v>
      </c>
      <c r="J317" s="27" t="s">
        <v>7145</v>
      </c>
      <c r="K317" s="27" t="s">
        <v>7145</v>
      </c>
      <c r="L317" s="27" t="s">
        <v>7145</v>
      </c>
      <c r="M317" s="27">
        <v>41.844999999999999</v>
      </c>
      <c r="N317" s="27">
        <v>2.2332779999999999</v>
      </c>
      <c r="O317" s="18" t="s">
        <v>7147</v>
      </c>
    </row>
    <row r="318" spans="1:15" x14ac:dyDescent="0.2">
      <c r="A318" s="22" t="s">
        <v>5497</v>
      </c>
      <c r="B318" s="22" t="s">
        <v>5496</v>
      </c>
      <c r="C318" s="22" t="s">
        <v>7431</v>
      </c>
      <c r="D318" s="22" t="s">
        <v>7432</v>
      </c>
      <c r="E318" s="22" t="s">
        <v>5495</v>
      </c>
      <c r="F318" s="22" t="s">
        <v>7</v>
      </c>
      <c r="G318" s="22" t="s">
        <v>5494</v>
      </c>
      <c r="H318" s="27" t="s">
        <v>7145</v>
      </c>
      <c r="I318" s="27" t="s">
        <v>7146</v>
      </c>
      <c r="J318" s="27" t="s">
        <v>7145</v>
      </c>
      <c r="K318" s="27" t="s">
        <v>7145</v>
      </c>
      <c r="L318" s="27" t="s">
        <v>7145</v>
      </c>
      <c r="M318" s="27">
        <v>42.223554</v>
      </c>
      <c r="N318" s="27">
        <v>1.8725970000000001</v>
      </c>
      <c r="O318" s="18" t="s">
        <v>7147</v>
      </c>
    </row>
    <row r="319" spans="1:15" x14ac:dyDescent="0.2">
      <c r="A319" s="22" t="s">
        <v>5493</v>
      </c>
      <c r="B319" s="22" t="s">
        <v>5492</v>
      </c>
      <c r="C319" s="22" t="s">
        <v>7433</v>
      </c>
      <c r="D319" s="22" t="s">
        <v>5491</v>
      </c>
      <c r="E319" s="22" t="s">
        <v>5490</v>
      </c>
      <c r="F319" s="22" t="s">
        <v>7</v>
      </c>
      <c r="G319" s="22" t="s">
        <v>5489</v>
      </c>
      <c r="H319" s="27" t="s">
        <v>7145</v>
      </c>
      <c r="I319" s="27" t="s">
        <v>7146</v>
      </c>
      <c r="J319" s="27" t="s">
        <v>7145</v>
      </c>
      <c r="K319" s="27" t="s">
        <v>7145</v>
      </c>
      <c r="L319" s="27" t="s">
        <v>7145</v>
      </c>
      <c r="M319" s="27">
        <v>41.350126000000003</v>
      </c>
      <c r="N319" s="27">
        <v>1.7209810000000001</v>
      </c>
      <c r="O319" s="18" t="s">
        <v>7147</v>
      </c>
    </row>
    <row r="320" spans="1:15" ht="13.15" customHeight="1" x14ac:dyDescent="0.2">
      <c r="A320" s="22" t="s">
        <v>5486</v>
      </c>
      <c r="B320" s="22" t="s">
        <v>5485</v>
      </c>
      <c r="C320" s="22" t="s">
        <v>7434</v>
      </c>
      <c r="D320" s="22" t="s">
        <v>5484</v>
      </c>
      <c r="E320" s="22" t="s">
        <v>5483</v>
      </c>
      <c r="F320" s="22" t="s">
        <v>7</v>
      </c>
      <c r="G320" s="22" t="s">
        <v>5482</v>
      </c>
      <c r="H320" s="27" t="s">
        <v>7145</v>
      </c>
      <c r="I320" s="27" t="s">
        <v>7145</v>
      </c>
      <c r="J320" s="27" t="s">
        <v>7145</v>
      </c>
      <c r="K320" s="27" t="s">
        <v>7145</v>
      </c>
      <c r="L320" s="27" t="s">
        <v>7145</v>
      </c>
      <c r="M320" s="27">
        <v>41.501832999999998</v>
      </c>
      <c r="N320" s="27">
        <v>1.9682219999999999</v>
      </c>
      <c r="O320" s="18" t="s">
        <v>7147</v>
      </c>
    </row>
    <row r="321" spans="1:15" ht="13.15" customHeight="1" x14ac:dyDescent="0.2">
      <c r="A321" s="22" t="s">
        <v>5488</v>
      </c>
      <c r="B321" s="22" t="s">
        <v>5487</v>
      </c>
      <c r="C321" s="22" t="s">
        <v>7435</v>
      </c>
      <c r="D321" s="22" t="s">
        <v>5484</v>
      </c>
      <c r="E321" s="22" t="s">
        <v>5483</v>
      </c>
      <c r="F321" s="22" t="s">
        <v>7</v>
      </c>
      <c r="G321" s="22" t="s">
        <v>7436</v>
      </c>
      <c r="H321" s="27" t="s">
        <v>7145</v>
      </c>
      <c r="I321" s="27" t="s">
        <v>7146</v>
      </c>
      <c r="J321" s="27" t="s">
        <v>7145</v>
      </c>
      <c r="K321" s="27" t="s">
        <v>7145</v>
      </c>
      <c r="L321" s="27" t="s">
        <v>7145</v>
      </c>
      <c r="M321" s="27">
        <v>41.464860999999999</v>
      </c>
      <c r="N321" s="27">
        <v>1.9787220000000001</v>
      </c>
      <c r="O321" s="18" t="s">
        <v>7147</v>
      </c>
    </row>
    <row r="322" spans="1:15" ht="13.15" customHeight="1" x14ac:dyDescent="0.2">
      <c r="A322" s="22" t="s">
        <v>35</v>
      </c>
      <c r="B322" s="22" t="s">
        <v>36</v>
      </c>
      <c r="C322" s="22" t="s">
        <v>7437</v>
      </c>
      <c r="D322" s="22" t="s">
        <v>20</v>
      </c>
      <c r="E322" s="22" t="s">
        <v>37</v>
      </c>
      <c r="F322" s="22" t="s">
        <v>7</v>
      </c>
      <c r="G322" s="22" t="s">
        <v>5481</v>
      </c>
      <c r="H322" s="27" t="s">
        <v>7145</v>
      </c>
      <c r="I322" s="27" t="s">
        <v>7146</v>
      </c>
      <c r="J322" s="27" t="s">
        <v>7145</v>
      </c>
      <c r="K322" s="27" t="s">
        <v>7145</v>
      </c>
      <c r="L322" s="27" t="s">
        <v>7145</v>
      </c>
      <c r="M322" s="27">
        <v>41.464778000000003</v>
      </c>
      <c r="N322" s="27">
        <v>1.948361</v>
      </c>
      <c r="O322" s="18" t="s">
        <v>7147</v>
      </c>
    </row>
    <row r="323" spans="1:15" x14ac:dyDescent="0.2">
      <c r="A323" s="22" t="s">
        <v>38</v>
      </c>
      <c r="B323" s="22" t="s">
        <v>39</v>
      </c>
      <c r="C323" s="22" t="s">
        <v>6563</v>
      </c>
      <c r="D323" s="22" t="s">
        <v>14</v>
      </c>
      <c r="E323" s="22" t="s">
        <v>40</v>
      </c>
      <c r="F323" s="22" t="s">
        <v>7</v>
      </c>
      <c r="G323" s="22" t="s">
        <v>5480</v>
      </c>
      <c r="H323" s="27" t="s">
        <v>7146</v>
      </c>
      <c r="I323" s="27" t="s">
        <v>7146</v>
      </c>
      <c r="J323" s="27" t="s">
        <v>7145</v>
      </c>
      <c r="K323" s="27" t="s">
        <v>7145</v>
      </c>
      <c r="L323" s="27" t="s">
        <v>7145</v>
      </c>
      <c r="M323" s="27">
        <v>41.420526000000002</v>
      </c>
      <c r="N323" s="27">
        <v>2.0021599999999999</v>
      </c>
      <c r="O323" s="18" t="s">
        <v>7147</v>
      </c>
    </row>
    <row r="324" spans="1:15" x14ac:dyDescent="0.2">
      <c r="A324" s="22" t="s">
        <v>41</v>
      </c>
      <c r="B324" s="22" t="s">
        <v>42</v>
      </c>
      <c r="C324" s="22" t="s">
        <v>6561</v>
      </c>
      <c r="D324" s="22" t="s">
        <v>14</v>
      </c>
      <c r="E324" s="22" t="s">
        <v>40</v>
      </c>
      <c r="F324" s="22" t="s">
        <v>7</v>
      </c>
      <c r="G324" s="22" t="s">
        <v>6562</v>
      </c>
      <c r="H324" s="27" t="s">
        <v>7146</v>
      </c>
      <c r="I324" s="27" t="s">
        <v>7146</v>
      </c>
      <c r="J324" s="27" t="s">
        <v>7145</v>
      </c>
      <c r="K324" s="27" t="s">
        <v>7145</v>
      </c>
      <c r="L324" s="27" t="s">
        <v>7145</v>
      </c>
      <c r="M324" s="27">
        <v>41.419175000000003</v>
      </c>
      <c r="N324" s="27">
        <v>2.0015960000000002</v>
      </c>
      <c r="O324" s="18" t="s">
        <v>7147</v>
      </c>
    </row>
    <row r="325" spans="1:15" x14ac:dyDescent="0.2">
      <c r="A325" s="22" t="s">
        <v>5479</v>
      </c>
      <c r="B325" s="22" t="s">
        <v>5478</v>
      </c>
      <c r="C325" s="22" t="s">
        <v>7438</v>
      </c>
      <c r="D325" s="22" t="s">
        <v>7439</v>
      </c>
      <c r="E325" s="22" t="s">
        <v>5477</v>
      </c>
      <c r="F325" s="22" t="s">
        <v>7</v>
      </c>
      <c r="G325" s="22" t="s">
        <v>5476</v>
      </c>
      <c r="H325" s="27" t="s">
        <v>7145</v>
      </c>
      <c r="I325" s="27" t="s">
        <v>7146</v>
      </c>
      <c r="J325" s="27" t="s">
        <v>7145</v>
      </c>
      <c r="K325" s="27" t="s">
        <v>7145</v>
      </c>
      <c r="L325" s="27" t="s">
        <v>7145</v>
      </c>
      <c r="M325" s="27">
        <v>41.352277999999998</v>
      </c>
      <c r="N325" s="27">
        <v>1.677333</v>
      </c>
      <c r="O325" s="18" t="s">
        <v>7147</v>
      </c>
    </row>
    <row r="326" spans="1:15" x14ac:dyDescent="0.2">
      <c r="A326" s="22" t="s">
        <v>5475</v>
      </c>
      <c r="B326" s="22" t="s">
        <v>5474</v>
      </c>
      <c r="C326" s="22" t="s">
        <v>6374</v>
      </c>
      <c r="D326" s="22" t="s">
        <v>6373</v>
      </c>
      <c r="E326" s="22" t="s">
        <v>5470</v>
      </c>
      <c r="F326" s="22" t="s">
        <v>7</v>
      </c>
      <c r="G326" s="22" t="s">
        <v>5473</v>
      </c>
      <c r="H326" s="27" t="s">
        <v>7145</v>
      </c>
      <c r="I326" s="27" t="s">
        <v>7145</v>
      </c>
      <c r="J326" s="27" t="s">
        <v>7146</v>
      </c>
      <c r="K326" s="27" t="s">
        <v>7145</v>
      </c>
      <c r="L326" s="27" t="s">
        <v>7145</v>
      </c>
      <c r="M326" s="27">
        <v>41.232318999999997</v>
      </c>
      <c r="N326" s="27">
        <v>1.7362310000000001</v>
      </c>
      <c r="O326" s="18" t="s">
        <v>7147</v>
      </c>
    </row>
    <row r="327" spans="1:15" x14ac:dyDescent="0.2">
      <c r="A327" s="22" t="s">
        <v>5472</v>
      </c>
      <c r="B327" s="22" t="s">
        <v>5471</v>
      </c>
      <c r="C327" s="22" t="s">
        <v>7440</v>
      </c>
      <c r="D327" s="22" t="s">
        <v>6373</v>
      </c>
      <c r="E327" s="22" t="s">
        <v>5470</v>
      </c>
      <c r="F327" s="22" t="s">
        <v>7</v>
      </c>
      <c r="G327" s="22" t="s">
        <v>5469</v>
      </c>
      <c r="H327" s="27" t="s">
        <v>7145</v>
      </c>
      <c r="I327" s="27" t="s">
        <v>7146</v>
      </c>
      <c r="J327" s="27" t="s">
        <v>7145</v>
      </c>
      <c r="K327" s="27" t="s">
        <v>7145</v>
      </c>
      <c r="L327" s="27" t="s">
        <v>7145</v>
      </c>
      <c r="M327" s="27">
        <v>41.239027999999998</v>
      </c>
      <c r="N327" s="27">
        <v>1.726111</v>
      </c>
      <c r="O327" s="18" t="s">
        <v>7147</v>
      </c>
    </row>
    <row r="328" spans="1:15" x14ac:dyDescent="0.2">
      <c r="A328" s="22" t="s">
        <v>5468</v>
      </c>
      <c r="B328" s="22" t="s">
        <v>5467</v>
      </c>
      <c r="C328" s="22" t="s">
        <v>7441</v>
      </c>
      <c r="D328" s="22" t="s">
        <v>7442</v>
      </c>
      <c r="E328" s="22" t="s">
        <v>5466</v>
      </c>
      <c r="F328" s="22" t="s">
        <v>7</v>
      </c>
      <c r="G328" s="22" t="s">
        <v>5465</v>
      </c>
      <c r="H328" s="27" t="s">
        <v>7145</v>
      </c>
      <c r="I328" s="27" t="s">
        <v>7146</v>
      </c>
      <c r="J328" s="27" t="s">
        <v>7145</v>
      </c>
      <c r="K328" s="27" t="s">
        <v>7145</v>
      </c>
      <c r="L328" s="27" t="s">
        <v>7145</v>
      </c>
      <c r="M328" s="27">
        <v>41.283306000000003</v>
      </c>
      <c r="N328" s="27">
        <v>1.7239169999999999</v>
      </c>
      <c r="O328" s="18" t="s">
        <v>7147</v>
      </c>
    </row>
    <row r="329" spans="1:15" ht="13.15" customHeight="1" x14ac:dyDescent="0.2">
      <c r="A329" s="22" t="s">
        <v>5464</v>
      </c>
      <c r="B329" s="22" t="s">
        <v>5463</v>
      </c>
      <c r="C329" s="22" t="s">
        <v>7443</v>
      </c>
      <c r="D329" s="22" t="s">
        <v>7444</v>
      </c>
      <c r="E329" s="22" t="s">
        <v>45</v>
      </c>
      <c r="F329" s="22" t="s">
        <v>7</v>
      </c>
      <c r="G329" s="22" t="s">
        <v>5462</v>
      </c>
      <c r="H329" s="27" t="s">
        <v>7145</v>
      </c>
      <c r="I329" s="27" t="s">
        <v>7146</v>
      </c>
      <c r="J329" s="27" t="s">
        <v>7145</v>
      </c>
      <c r="K329" s="27" t="s">
        <v>7145</v>
      </c>
      <c r="L329" s="27" t="s">
        <v>7145</v>
      </c>
      <c r="M329" s="27">
        <v>41.325611000000002</v>
      </c>
      <c r="N329" s="27">
        <v>2.0874169999999999</v>
      </c>
      <c r="O329" s="18" t="s">
        <v>7147</v>
      </c>
    </row>
    <row r="330" spans="1:15" ht="13.15" customHeight="1" x14ac:dyDescent="0.2">
      <c r="A330" s="22" t="s">
        <v>43</v>
      </c>
      <c r="B330" s="22" t="s">
        <v>44</v>
      </c>
      <c r="C330" s="22" t="s">
        <v>7445</v>
      </c>
      <c r="D330" s="22" t="s">
        <v>7444</v>
      </c>
      <c r="E330" s="22" t="s">
        <v>45</v>
      </c>
      <c r="F330" s="22" t="s">
        <v>7</v>
      </c>
      <c r="G330" s="22" t="s">
        <v>5461</v>
      </c>
      <c r="H330" s="27" t="s">
        <v>7145</v>
      </c>
      <c r="I330" s="27" t="s">
        <v>7146</v>
      </c>
      <c r="J330" s="27" t="s">
        <v>7145</v>
      </c>
      <c r="K330" s="27" t="s">
        <v>7145</v>
      </c>
      <c r="L330" s="27" t="s">
        <v>7145</v>
      </c>
      <c r="M330" s="27">
        <v>41.316443999999997</v>
      </c>
      <c r="N330" s="27">
        <v>2.0700280000000002</v>
      </c>
      <c r="O330" s="18" t="s">
        <v>7147</v>
      </c>
    </row>
    <row r="331" spans="1:15" x14ac:dyDescent="0.2">
      <c r="A331" s="22" t="s">
        <v>7446</v>
      </c>
      <c r="B331" s="22" t="s">
        <v>7447</v>
      </c>
      <c r="C331" s="22" t="s">
        <v>7448</v>
      </c>
      <c r="D331" s="22" t="s">
        <v>7449</v>
      </c>
      <c r="E331" s="22" t="s">
        <v>7450</v>
      </c>
      <c r="F331" s="22" t="s">
        <v>7</v>
      </c>
      <c r="G331" s="22" t="s">
        <v>7451</v>
      </c>
      <c r="H331" s="27" t="s">
        <v>7145</v>
      </c>
      <c r="I331" s="27" t="s">
        <v>7146</v>
      </c>
      <c r="J331" s="27" t="s">
        <v>7145</v>
      </c>
      <c r="K331" s="27" t="s">
        <v>7145</v>
      </c>
      <c r="L331" s="27" t="s">
        <v>7146</v>
      </c>
      <c r="M331" s="27">
        <v>41.293805999999996</v>
      </c>
      <c r="N331" s="27">
        <v>2.0592220000000001</v>
      </c>
      <c r="O331" s="18" t="s">
        <v>7147</v>
      </c>
    </row>
    <row r="332" spans="1:15" x14ac:dyDescent="0.2">
      <c r="A332" s="22" t="s">
        <v>5460</v>
      </c>
      <c r="B332" s="22" t="s">
        <v>5459</v>
      </c>
      <c r="C332" s="22" t="s">
        <v>7452</v>
      </c>
      <c r="D332" s="22" t="s">
        <v>5458</v>
      </c>
      <c r="E332" s="22" t="s">
        <v>5457</v>
      </c>
      <c r="F332" s="22" t="s">
        <v>7</v>
      </c>
      <c r="G332" s="22" t="s">
        <v>5456</v>
      </c>
      <c r="H332" s="27" t="s">
        <v>7145</v>
      </c>
      <c r="I332" s="27" t="s">
        <v>7145</v>
      </c>
      <c r="J332" s="27" t="s">
        <v>7145</v>
      </c>
      <c r="K332" s="27" t="s">
        <v>7145</v>
      </c>
      <c r="L332" s="27" t="s">
        <v>7145</v>
      </c>
      <c r="M332" s="27">
        <v>41.311028</v>
      </c>
      <c r="N332" s="27">
        <v>2.025417</v>
      </c>
      <c r="O332" s="18" t="s">
        <v>7147</v>
      </c>
    </row>
    <row r="333" spans="1:15" x14ac:dyDescent="0.2">
      <c r="A333" s="22" t="s">
        <v>5455</v>
      </c>
      <c r="B333" s="22" t="s">
        <v>5454</v>
      </c>
      <c r="C333" s="22" t="s">
        <v>7453</v>
      </c>
      <c r="D333" s="22" t="s">
        <v>5453</v>
      </c>
      <c r="E333" s="22" t="s">
        <v>5452</v>
      </c>
      <c r="F333" s="22" t="s">
        <v>7</v>
      </c>
      <c r="G333" s="22" t="s">
        <v>5451</v>
      </c>
      <c r="H333" s="27" t="s">
        <v>7145</v>
      </c>
      <c r="I333" s="27" t="s">
        <v>7146</v>
      </c>
      <c r="J333" s="27" t="s">
        <v>7145</v>
      </c>
      <c r="K333" s="27" t="s">
        <v>7145</v>
      </c>
      <c r="L333" s="27" t="s">
        <v>7145</v>
      </c>
      <c r="M333" s="27">
        <v>41.298304000000002</v>
      </c>
      <c r="N333" s="27">
        <v>2.0027889999999999</v>
      </c>
      <c r="O333" s="18" t="s">
        <v>7147</v>
      </c>
    </row>
    <row r="334" spans="1:15" x14ac:dyDescent="0.2">
      <c r="A334" s="22" t="s">
        <v>5450</v>
      </c>
      <c r="B334" s="22" t="s">
        <v>5449</v>
      </c>
      <c r="C334" s="22" t="s">
        <v>7454</v>
      </c>
      <c r="D334" s="22" t="s">
        <v>5445</v>
      </c>
      <c r="E334" s="22" t="s">
        <v>5444</v>
      </c>
      <c r="F334" s="22" t="s">
        <v>7</v>
      </c>
      <c r="G334" s="22" t="s">
        <v>5448</v>
      </c>
      <c r="H334" s="27" t="s">
        <v>7145</v>
      </c>
      <c r="I334" s="27" t="s">
        <v>7146</v>
      </c>
      <c r="J334" s="27" t="s">
        <v>7145</v>
      </c>
      <c r="K334" s="27" t="s">
        <v>7145</v>
      </c>
      <c r="L334" s="27" t="s">
        <v>7145</v>
      </c>
      <c r="M334" s="27">
        <v>41.280379000000003</v>
      </c>
      <c r="N334" s="27">
        <v>1.9799469999999999</v>
      </c>
      <c r="O334" s="18" t="s">
        <v>7147</v>
      </c>
    </row>
    <row r="335" spans="1:15" x14ac:dyDescent="0.2">
      <c r="A335" s="22" t="s">
        <v>5447</v>
      </c>
      <c r="B335" s="22" t="s">
        <v>5446</v>
      </c>
      <c r="C335" s="22" t="s">
        <v>7455</v>
      </c>
      <c r="D335" s="22" t="s">
        <v>5445</v>
      </c>
      <c r="E335" s="22" t="s">
        <v>5444</v>
      </c>
      <c r="F335" s="22" t="s">
        <v>7</v>
      </c>
      <c r="G335" s="22" t="s">
        <v>5443</v>
      </c>
      <c r="H335" s="27" t="s">
        <v>7145</v>
      </c>
      <c r="I335" s="27" t="s">
        <v>7146</v>
      </c>
      <c r="J335" s="27" t="s">
        <v>7145</v>
      </c>
      <c r="K335" s="27" t="s">
        <v>7145</v>
      </c>
      <c r="L335" s="27" t="s">
        <v>7145</v>
      </c>
      <c r="M335" s="27">
        <v>41.270806</v>
      </c>
      <c r="N335" s="27">
        <v>1.9810559999999999</v>
      </c>
      <c r="O335" s="18" t="s">
        <v>7147</v>
      </c>
    </row>
    <row r="336" spans="1:15" x14ac:dyDescent="0.2">
      <c r="A336" s="22" t="s">
        <v>46</v>
      </c>
      <c r="B336" s="22" t="s">
        <v>47</v>
      </c>
      <c r="C336" s="22" t="s">
        <v>7456</v>
      </c>
      <c r="D336" s="22" t="s">
        <v>7457</v>
      </c>
      <c r="E336" s="22" t="s">
        <v>48</v>
      </c>
      <c r="F336" s="22" t="s">
        <v>7</v>
      </c>
      <c r="G336" s="22" t="s">
        <v>5442</v>
      </c>
      <c r="H336" s="27" t="s">
        <v>7145</v>
      </c>
      <c r="I336" s="27" t="s">
        <v>7146</v>
      </c>
      <c r="J336" s="27" t="s">
        <v>7145</v>
      </c>
      <c r="K336" s="27" t="s">
        <v>7145</v>
      </c>
      <c r="L336" s="27" t="s">
        <v>7145</v>
      </c>
      <c r="M336" s="27">
        <v>41.338535999999998</v>
      </c>
      <c r="N336" s="27">
        <v>2.0998450000000002</v>
      </c>
      <c r="O336" s="18" t="s">
        <v>7147</v>
      </c>
    </row>
    <row r="337" spans="1:15" x14ac:dyDescent="0.2">
      <c r="A337" s="22" t="s">
        <v>49</v>
      </c>
      <c r="B337" s="22" t="s">
        <v>50</v>
      </c>
      <c r="C337" s="22" t="s">
        <v>7458</v>
      </c>
      <c r="D337" s="22" t="s">
        <v>7459</v>
      </c>
      <c r="E337" s="22" t="s">
        <v>51</v>
      </c>
      <c r="F337" s="22" t="s">
        <v>7</v>
      </c>
      <c r="G337" s="22" t="s">
        <v>5441</v>
      </c>
      <c r="H337" s="27" t="s">
        <v>7145</v>
      </c>
      <c r="I337" s="27" t="s">
        <v>7146</v>
      </c>
      <c r="J337" s="27" t="s">
        <v>7145</v>
      </c>
      <c r="K337" s="27" t="s">
        <v>7145</v>
      </c>
      <c r="L337" s="27" t="s">
        <v>7145</v>
      </c>
      <c r="M337" s="27">
        <v>41.351092999999999</v>
      </c>
      <c r="N337" s="27">
        <v>2.1287500000000001</v>
      </c>
      <c r="O337" s="18" t="s">
        <v>7147</v>
      </c>
    </row>
    <row r="338" spans="1:15" x14ac:dyDescent="0.2">
      <c r="A338" s="22" t="s">
        <v>5440</v>
      </c>
      <c r="B338" s="22" t="s">
        <v>5439</v>
      </c>
      <c r="C338" s="22" t="s">
        <v>6371</v>
      </c>
      <c r="D338" s="22" t="s">
        <v>5438</v>
      </c>
      <c r="E338" s="22" t="s">
        <v>5437</v>
      </c>
      <c r="F338" s="22" t="s">
        <v>7</v>
      </c>
      <c r="G338" s="22" t="s">
        <v>5436</v>
      </c>
      <c r="H338" s="27" t="s">
        <v>7145</v>
      </c>
      <c r="I338" s="27" t="s">
        <v>7145</v>
      </c>
      <c r="J338" s="27" t="s">
        <v>7146</v>
      </c>
      <c r="K338" s="27" t="s">
        <v>7145</v>
      </c>
      <c r="L338" s="27" t="s">
        <v>7145</v>
      </c>
      <c r="M338" s="27">
        <v>41.456215</v>
      </c>
      <c r="N338" s="27">
        <v>2.2220119999999999</v>
      </c>
      <c r="O338" s="18" t="s">
        <v>7147</v>
      </c>
    </row>
    <row r="339" spans="1:15" ht="13.15" customHeight="1" x14ac:dyDescent="0.2">
      <c r="A339" s="22" t="s">
        <v>5435</v>
      </c>
      <c r="B339" s="22" t="s">
        <v>5434</v>
      </c>
      <c r="C339" s="22" t="s">
        <v>7460</v>
      </c>
      <c r="D339" s="22" t="s">
        <v>5433</v>
      </c>
      <c r="E339" s="22" t="s">
        <v>5432</v>
      </c>
      <c r="F339" s="22" t="s">
        <v>7</v>
      </c>
      <c r="G339" s="22" t="s">
        <v>5431</v>
      </c>
      <c r="H339" s="27" t="s">
        <v>7145</v>
      </c>
      <c r="I339" s="27" t="s">
        <v>7146</v>
      </c>
      <c r="J339" s="27" t="s">
        <v>7145</v>
      </c>
      <c r="K339" s="27" t="s">
        <v>7145</v>
      </c>
      <c r="L339" s="27" t="s">
        <v>7145</v>
      </c>
      <c r="M339" s="27">
        <v>41.454222000000001</v>
      </c>
      <c r="N339" s="27">
        <v>2.217333</v>
      </c>
      <c r="O339" s="18" t="s">
        <v>7147</v>
      </c>
    </row>
    <row r="340" spans="1:15" ht="13.15" customHeight="1" x14ac:dyDescent="0.2">
      <c r="A340" s="22" t="s">
        <v>5430</v>
      </c>
      <c r="B340" s="22" t="s">
        <v>5429</v>
      </c>
      <c r="C340" s="22" t="s">
        <v>7461</v>
      </c>
      <c r="D340" s="22" t="s">
        <v>5428</v>
      </c>
      <c r="E340" s="22" t="s">
        <v>5427</v>
      </c>
      <c r="F340" s="22" t="s">
        <v>7</v>
      </c>
      <c r="G340" s="22" t="s">
        <v>5426</v>
      </c>
      <c r="H340" s="27" t="s">
        <v>7145</v>
      </c>
      <c r="I340" s="27" t="s">
        <v>7146</v>
      </c>
      <c r="J340" s="27" t="s">
        <v>7145</v>
      </c>
      <c r="K340" s="27" t="s">
        <v>7145</v>
      </c>
      <c r="L340" s="27" t="s">
        <v>7145</v>
      </c>
      <c r="M340" s="27">
        <v>41.417808999999998</v>
      </c>
      <c r="N340" s="27">
        <v>2.2247870000000001</v>
      </c>
      <c r="O340" s="18" t="s">
        <v>7147</v>
      </c>
    </row>
    <row r="341" spans="1:15" x14ac:dyDescent="0.2">
      <c r="A341" s="22" t="s">
        <v>5422</v>
      </c>
      <c r="B341" s="22" t="s">
        <v>5421</v>
      </c>
      <c r="C341" s="22" t="s">
        <v>7462</v>
      </c>
      <c r="D341" s="22" t="s">
        <v>6369</v>
      </c>
      <c r="E341" s="22" t="s">
        <v>5419</v>
      </c>
      <c r="F341" s="22" t="s">
        <v>7</v>
      </c>
      <c r="G341" s="22" t="s">
        <v>5420</v>
      </c>
      <c r="H341" s="27" t="s">
        <v>7145</v>
      </c>
      <c r="I341" s="27" t="s">
        <v>7146</v>
      </c>
      <c r="J341" s="27" t="s">
        <v>7145</v>
      </c>
      <c r="K341" s="27" t="s">
        <v>7145</v>
      </c>
      <c r="L341" s="27" t="s">
        <v>7145</v>
      </c>
      <c r="M341" s="27">
        <v>41.357678999999997</v>
      </c>
      <c r="N341" s="27">
        <v>2.065512</v>
      </c>
      <c r="O341" s="18" t="s">
        <v>7147</v>
      </c>
    </row>
    <row r="342" spans="1:15" ht="13.15" customHeight="1" x14ac:dyDescent="0.2">
      <c r="A342" s="22" t="s">
        <v>5425</v>
      </c>
      <c r="B342" s="22" t="s">
        <v>5424</v>
      </c>
      <c r="C342" s="22" t="s">
        <v>6370</v>
      </c>
      <c r="D342" s="22" t="s">
        <v>6369</v>
      </c>
      <c r="E342" s="22" t="s">
        <v>5419</v>
      </c>
      <c r="F342" s="22" t="s">
        <v>7</v>
      </c>
      <c r="G342" s="22" t="s">
        <v>5423</v>
      </c>
      <c r="H342" s="27" t="s">
        <v>7145</v>
      </c>
      <c r="I342" s="27" t="s">
        <v>7145</v>
      </c>
      <c r="J342" s="27" t="s">
        <v>7146</v>
      </c>
      <c r="K342" s="27" t="s">
        <v>7145</v>
      </c>
      <c r="L342" s="27" t="s">
        <v>7145</v>
      </c>
      <c r="M342" s="27">
        <v>41.352922999999997</v>
      </c>
      <c r="N342" s="27">
        <v>2.0963229999999999</v>
      </c>
      <c r="O342" s="18" t="s">
        <v>7147</v>
      </c>
    </row>
    <row r="343" spans="1:15" ht="13.15" customHeight="1" x14ac:dyDescent="0.2">
      <c r="A343" s="22" t="s">
        <v>7463</v>
      </c>
      <c r="B343" s="22" t="s">
        <v>7464</v>
      </c>
      <c r="C343" s="22" t="s">
        <v>7465</v>
      </c>
      <c r="D343" s="22" t="s">
        <v>1310</v>
      </c>
      <c r="E343" s="22" t="s">
        <v>1323</v>
      </c>
      <c r="F343" s="22" t="s">
        <v>1310</v>
      </c>
      <c r="G343" s="22" t="s">
        <v>7466</v>
      </c>
      <c r="H343" s="27" t="s">
        <v>7145</v>
      </c>
      <c r="I343" s="27" t="s">
        <v>7146</v>
      </c>
      <c r="J343" s="27" t="s">
        <v>7145</v>
      </c>
      <c r="K343" s="27" t="s">
        <v>7145</v>
      </c>
      <c r="L343" s="27" t="s">
        <v>7145</v>
      </c>
      <c r="M343" s="27">
        <v>42.342422999999997</v>
      </c>
      <c r="N343" s="27">
        <v>-3.7209379999999999</v>
      </c>
      <c r="O343" s="18" t="s">
        <v>7147</v>
      </c>
    </row>
    <row r="344" spans="1:15" x14ac:dyDescent="0.2">
      <c r="A344" s="22" t="s">
        <v>5418</v>
      </c>
      <c r="B344" s="22" t="s">
        <v>5417</v>
      </c>
      <c r="C344" s="22" t="s">
        <v>7467</v>
      </c>
      <c r="D344" s="22" t="s">
        <v>1310</v>
      </c>
      <c r="E344" s="22" t="s">
        <v>1323</v>
      </c>
      <c r="F344" s="22" t="s">
        <v>1310</v>
      </c>
      <c r="G344" s="22" t="s">
        <v>5416</v>
      </c>
      <c r="H344" s="27" t="s">
        <v>7145</v>
      </c>
      <c r="I344" s="27" t="s">
        <v>7146</v>
      </c>
      <c r="J344" s="27" t="s">
        <v>7145</v>
      </c>
      <c r="K344" s="27" t="s">
        <v>7145</v>
      </c>
      <c r="L344" s="27" t="s">
        <v>7145</v>
      </c>
      <c r="M344" s="27">
        <v>42.310243999999997</v>
      </c>
      <c r="N344" s="27">
        <v>-3.7029540000000001</v>
      </c>
      <c r="O344" s="18" t="s">
        <v>7147</v>
      </c>
    </row>
    <row r="345" spans="1:15" x14ac:dyDescent="0.2">
      <c r="A345" s="22" t="s">
        <v>1325</v>
      </c>
      <c r="B345" s="22" t="s">
        <v>1324</v>
      </c>
      <c r="C345" s="22" t="s">
        <v>6564</v>
      </c>
      <c r="D345" s="22" t="s">
        <v>6565</v>
      </c>
      <c r="E345" s="22" t="s">
        <v>1323</v>
      </c>
      <c r="F345" s="22" t="s">
        <v>1310</v>
      </c>
      <c r="G345" s="22" t="s">
        <v>1322</v>
      </c>
      <c r="H345" s="27" t="s">
        <v>7146</v>
      </c>
      <c r="I345" s="27" t="s">
        <v>7146</v>
      </c>
      <c r="J345" s="27" t="s">
        <v>7145</v>
      </c>
      <c r="K345" s="27" t="s">
        <v>7145</v>
      </c>
      <c r="L345" s="27" t="s">
        <v>7145</v>
      </c>
      <c r="M345" s="27">
        <v>42.370528</v>
      </c>
      <c r="N345" s="27">
        <v>-3.7185280000000001</v>
      </c>
      <c r="O345" s="18" t="s">
        <v>7147</v>
      </c>
    </row>
    <row r="346" spans="1:15" x14ac:dyDescent="0.2">
      <c r="A346" s="22" t="s">
        <v>5413</v>
      </c>
      <c r="B346" s="22" t="s">
        <v>5412</v>
      </c>
      <c r="C346" s="22" t="s">
        <v>7468</v>
      </c>
      <c r="D346" s="22" t="s">
        <v>1310</v>
      </c>
      <c r="E346" s="22" t="s">
        <v>5411</v>
      </c>
      <c r="F346" s="22" t="s">
        <v>1310</v>
      </c>
      <c r="G346" s="22" t="s">
        <v>5410</v>
      </c>
      <c r="H346" s="27" t="s">
        <v>7145</v>
      </c>
      <c r="I346" s="27" t="s">
        <v>7146</v>
      </c>
      <c r="J346" s="27" t="s">
        <v>7145</v>
      </c>
      <c r="K346" s="27" t="s">
        <v>7145</v>
      </c>
      <c r="L346" s="27" t="s">
        <v>7145</v>
      </c>
      <c r="M346" s="27">
        <v>42.365527999999998</v>
      </c>
      <c r="N346" s="27">
        <v>-3.6748059999999998</v>
      </c>
      <c r="O346" s="18" t="s">
        <v>7147</v>
      </c>
    </row>
    <row r="347" spans="1:15" x14ac:dyDescent="0.2">
      <c r="A347" s="22" t="s">
        <v>5415</v>
      </c>
      <c r="B347" s="22" t="s">
        <v>5414</v>
      </c>
      <c r="C347" s="22" t="s">
        <v>7469</v>
      </c>
      <c r="D347" s="22" t="s">
        <v>1310</v>
      </c>
      <c r="E347" s="22" t="s">
        <v>5411</v>
      </c>
      <c r="F347" s="22" t="s">
        <v>1310</v>
      </c>
      <c r="G347" s="22" t="s">
        <v>1322</v>
      </c>
      <c r="H347" s="27" t="s">
        <v>7145</v>
      </c>
      <c r="I347" s="27" t="s">
        <v>7145</v>
      </c>
      <c r="J347" s="27" t="s">
        <v>7145</v>
      </c>
      <c r="K347" s="27" t="s">
        <v>7145</v>
      </c>
      <c r="L347" s="27" t="s">
        <v>7145</v>
      </c>
      <c r="M347" s="27">
        <v>42.363650999999997</v>
      </c>
      <c r="N347" s="27">
        <v>-3.68066</v>
      </c>
      <c r="O347" s="18" t="s">
        <v>7147</v>
      </c>
    </row>
    <row r="348" spans="1:15" x14ac:dyDescent="0.2">
      <c r="A348" s="22" t="s">
        <v>5409</v>
      </c>
      <c r="B348" s="22" t="s">
        <v>5408</v>
      </c>
      <c r="C348" s="22" t="s">
        <v>7470</v>
      </c>
      <c r="D348" s="22" t="s">
        <v>1310</v>
      </c>
      <c r="E348" s="22" t="s">
        <v>5407</v>
      </c>
      <c r="F348" s="22" t="s">
        <v>1310</v>
      </c>
      <c r="G348" s="22" t="s">
        <v>5406</v>
      </c>
      <c r="H348" s="27" t="s">
        <v>7145</v>
      </c>
      <c r="I348" s="27" t="s">
        <v>7146</v>
      </c>
      <c r="J348" s="27" t="s">
        <v>7145</v>
      </c>
      <c r="K348" s="27" t="s">
        <v>7145</v>
      </c>
      <c r="L348" s="27" t="s">
        <v>7145</v>
      </c>
      <c r="M348" s="27">
        <v>42.358725</v>
      </c>
      <c r="N348" s="27">
        <v>-3.6509689999999999</v>
      </c>
      <c r="O348" s="18" t="s">
        <v>7147</v>
      </c>
    </row>
    <row r="349" spans="1:15" x14ac:dyDescent="0.2">
      <c r="A349" s="22" t="s">
        <v>7471</v>
      </c>
      <c r="B349" s="22" t="s">
        <v>7472</v>
      </c>
      <c r="C349" s="22" t="s">
        <v>7473</v>
      </c>
      <c r="D349" s="22" t="s">
        <v>1310</v>
      </c>
      <c r="E349" s="22" t="s">
        <v>5407</v>
      </c>
      <c r="F349" s="22" t="s">
        <v>1310</v>
      </c>
      <c r="G349" s="22" t="s">
        <v>7474</v>
      </c>
      <c r="H349" s="27" t="s">
        <v>7145</v>
      </c>
      <c r="I349" s="27" t="s">
        <v>7145</v>
      </c>
      <c r="J349" s="27" t="s">
        <v>7145</v>
      </c>
      <c r="K349" s="27" t="s">
        <v>7145</v>
      </c>
      <c r="L349" s="27" t="s">
        <v>7145</v>
      </c>
      <c r="M349" s="27">
        <v>42.347110999999998</v>
      </c>
      <c r="N349" s="27">
        <v>-3.6501939999999999</v>
      </c>
      <c r="O349" s="18" t="s">
        <v>7147</v>
      </c>
    </row>
    <row r="350" spans="1:15" x14ac:dyDescent="0.2">
      <c r="A350" s="22" t="s">
        <v>6566</v>
      </c>
      <c r="B350" s="22" t="s">
        <v>6567</v>
      </c>
      <c r="C350" s="22" t="s">
        <v>6568</v>
      </c>
      <c r="D350" s="22" t="s">
        <v>6569</v>
      </c>
      <c r="E350" s="22" t="s">
        <v>6570</v>
      </c>
      <c r="F350" s="22" t="s">
        <v>1310</v>
      </c>
      <c r="G350" s="22" t="s">
        <v>6571</v>
      </c>
      <c r="H350" s="27" t="s">
        <v>7146</v>
      </c>
      <c r="I350" s="27" t="s">
        <v>7146</v>
      </c>
      <c r="J350" s="27" t="s">
        <v>7145</v>
      </c>
      <c r="K350" s="27" t="s">
        <v>7145</v>
      </c>
      <c r="L350" s="27" t="s">
        <v>7145</v>
      </c>
      <c r="M350" s="27">
        <v>42.402932999999997</v>
      </c>
      <c r="N350" s="27">
        <v>-4.2383129999999998</v>
      </c>
      <c r="O350" s="18" t="s">
        <v>7147</v>
      </c>
    </row>
    <row r="351" spans="1:15" x14ac:dyDescent="0.2">
      <c r="A351" s="22" t="s">
        <v>5405</v>
      </c>
      <c r="B351" s="22" t="s">
        <v>5404</v>
      </c>
      <c r="C351" s="22" t="s">
        <v>7475</v>
      </c>
      <c r="D351" s="22" t="s">
        <v>5403</v>
      </c>
      <c r="E351" s="22" t="s">
        <v>5402</v>
      </c>
      <c r="F351" s="22" t="s">
        <v>1310</v>
      </c>
      <c r="G351" s="22" t="s">
        <v>5401</v>
      </c>
      <c r="H351" s="27" t="s">
        <v>7145</v>
      </c>
      <c r="I351" s="27" t="s">
        <v>7145</v>
      </c>
      <c r="J351" s="27" t="s">
        <v>7145</v>
      </c>
      <c r="K351" s="27" t="s">
        <v>7145</v>
      </c>
      <c r="L351" s="27" t="s">
        <v>7145</v>
      </c>
      <c r="M351" s="27">
        <v>42.511983000000001</v>
      </c>
      <c r="N351" s="27">
        <v>-4.0108740000000003</v>
      </c>
      <c r="O351" s="18" t="s">
        <v>7147</v>
      </c>
    </row>
    <row r="352" spans="1:15" x14ac:dyDescent="0.2">
      <c r="A352" s="22" t="s">
        <v>5400</v>
      </c>
      <c r="B352" s="22" t="s">
        <v>5399</v>
      </c>
      <c r="C352" s="22" t="s">
        <v>7476</v>
      </c>
      <c r="D352" s="22" t="s">
        <v>5398</v>
      </c>
      <c r="E352" s="22" t="s">
        <v>5397</v>
      </c>
      <c r="F352" s="22" t="s">
        <v>1310</v>
      </c>
      <c r="G352" s="22" t="s">
        <v>7477</v>
      </c>
      <c r="H352" s="27" t="s">
        <v>7145</v>
      </c>
      <c r="I352" s="27" t="s">
        <v>7145</v>
      </c>
      <c r="J352" s="27" t="s">
        <v>7145</v>
      </c>
      <c r="K352" s="27" t="s">
        <v>7145</v>
      </c>
      <c r="L352" s="27" t="s">
        <v>7145</v>
      </c>
      <c r="M352" s="27">
        <v>42.426861000000002</v>
      </c>
      <c r="N352" s="27">
        <v>-3.6816390000000001</v>
      </c>
      <c r="O352" s="18" t="s">
        <v>7147</v>
      </c>
    </row>
    <row r="353" spans="1:15" ht="13.15" customHeight="1" x14ac:dyDescent="0.2">
      <c r="A353" s="22" t="s">
        <v>5394</v>
      </c>
      <c r="B353" s="22" t="s">
        <v>5393</v>
      </c>
      <c r="C353" s="22" t="s">
        <v>6573</v>
      </c>
      <c r="D353" s="22" t="s">
        <v>5392</v>
      </c>
      <c r="E353" s="22" t="s">
        <v>5391</v>
      </c>
      <c r="F353" s="22" t="s">
        <v>1310</v>
      </c>
      <c r="G353" s="22" t="s">
        <v>2936</v>
      </c>
      <c r="H353" s="27" t="s">
        <v>7146</v>
      </c>
      <c r="I353" s="27" t="s">
        <v>7146</v>
      </c>
      <c r="J353" s="27" t="s">
        <v>7145</v>
      </c>
      <c r="K353" s="27" t="s">
        <v>7145</v>
      </c>
      <c r="L353" s="27" t="s">
        <v>7145</v>
      </c>
      <c r="M353" s="27">
        <v>42.650610999999998</v>
      </c>
      <c r="N353" s="27">
        <v>-3.0696669999999999</v>
      </c>
      <c r="O353" s="18" t="s">
        <v>7147</v>
      </c>
    </row>
    <row r="354" spans="1:15" x14ac:dyDescent="0.2">
      <c r="A354" s="22" t="s">
        <v>5396</v>
      </c>
      <c r="B354" s="22" t="s">
        <v>5395</v>
      </c>
      <c r="C354" s="22" t="s">
        <v>6572</v>
      </c>
      <c r="D354" s="22" t="s">
        <v>5392</v>
      </c>
      <c r="E354" s="22" t="s">
        <v>5391</v>
      </c>
      <c r="F354" s="22" t="s">
        <v>1310</v>
      </c>
      <c r="G354" s="22" t="s">
        <v>2936</v>
      </c>
      <c r="H354" s="27" t="s">
        <v>7146</v>
      </c>
      <c r="I354" s="27" t="s">
        <v>7146</v>
      </c>
      <c r="J354" s="27" t="s">
        <v>7145</v>
      </c>
      <c r="K354" s="27" t="s">
        <v>7145</v>
      </c>
      <c r="L354" s="27" t="s">
        <v>7145</v>
      </c>
      <c r="M354" s="27">
        <v>42.651972000000001</v>
      </c>
      <c r="N354" s="27">
        <v>-3.068028</v>
      </c>
      <c r="O354" s="18" t="s">
        <v>7147</v>
      </c>
    </row>
    <row r="355" spans="1:15" x14ac:dyDescent="0.2">
      <c r="A355" s="22" t="s">
        <v>1338</v>
      </c>
      <c r="B355" s="22" t="s">
        <v>1337</v>
      </c>
      <c r="C355" s="22" t="s">
        <v>6574</v>
      </c>
      <c r="D355" s="22" t="s">
        <v>1336</v>
      </c>
      <c r="E355" s="22" t="s">
        <v>1335</v>
      </c>
      <c r="F355" s="22" t="s">
        <v>1310</v>
      </c>
      <c r="G355" s="22" t="s">
        <v>1334</v>
      </c>
      <c r="H355" s="27" t="s">
        <v>7146</v>
      </c>
      <c r="I355" s="27" t="s">
        <v>7146</v>
      </c>
      <c r="J355" s="27" t="s">
        <v>7145</v>
      </c>
      <c r="K355" s="27" t="s">
        <v>7145</v>
      </c>
      <c r="L355" s="27" t="s">
        <v>7146</v>
      </c>
      <c r="M355" s="27">
        <v>42.219943999999998</v>
      </c>
      <c r="N355" s="27">
        <v>-3.999139</v>
      </c>
      <c r="O355" s="18" t="s">
        <v>7147</v>
      </c>
    </row>
    <row r="356" spans="1:15" x14ac:dyDescent="0.2">
      <c r="A356" s="22" t="s">
        <v>5387</v>
      </c>
      <c r="B356" s="22" t="s">
        <v>5386</v>
      </c>
      <c r="C356" s="22" t="s">
        <v>7478</v>
      </c>
      <c r="D356" s="22" t="s">
        <v>5385</v>
      </c>
      <c r="E356" s="22" t="s">
        <v>5384</v>
      </c>
      <c r="F356" s="22" t="s">
        <v>1310</v>
      </c>
      <c r="G356" s="22" t="s">
        <v>5383</v>
      </c>
      <c r="H356" s="27" t="s">
        <v>7145</v>
      </c>
      <c r="I356" s="27" t="s">
        <v>7146</v>
      </c>
      <c r="J356" s="27" t="s">
        <v>7145</v>
      </c>
      <c r="K356" s="27" t="s">
        <v>7145</v>
      </c>
      <c r="L356" s="27" t="s">
        <v>7145</v>
      </c>
      <c r="M356" s="27">
        <v>42.528860999999999</v>
      </c>
      <c r="N356" s="27">
        <v>-3.3320829999999999</v>
      </c>
      <c r="O356" s="18" t="s">
        <v>7147</v>
      </c>
    </row>
    <row r="357" spans="1:15" x14ac:dyDescent="0.2">
      <c r="A357" s="22" t="s">
        <v>5390</v>
      </c>
      <c r="B357" s="22" t="s">
        <v>5389</v>
      </c>
      <c r="C357" s="22" t="s">
        <v>7478</v>
      </c>
      <c r="D357" s="22" t="s">
        <v>5385</v>
      </c>
      <c r="E357" s="22" t="s">
        <v>5384</v>
      </c>
      <c r="F357" s="22" t="s">
        <v>1310</v>
      </c>
      <c r="G357" s="22" t="s">
        <v>5388</v>
      </c>
      <c r="H357" s="27" t="s">
        <v>7145</v>
      </c>
      <c r="I357" s="27" t="s">
        <v>7146</v>
      </c>
      <c r="J357" s="27" t="s">
        <v>7145</v>
      </c>
      <c r="K357" s="27" t="s">
        <v>7145</v>
      </c>
      <c r="L357" s="27" t="s">
        <v>7145</v>
      </c>
      <c r="M357" s="27">
        <v>42.526027999999997</v>
      </c>
      <c r="N357" s="27">
        <v>-3.334111</v>
      </c>
      <c r="O357" s="18" t="s">
        <v>7147</v>
      </c>
    </row>
    <row r="358" spans="1:15" x14ac:dyDescent="0.2">
      <c r="A358" s="22" t="s">
        <v>1317</v>
      </c>
      <c r="B358" s="22" t="s">
        <v>5382</v>
      </c>
      <c r="C358" s="22" t="s">
        <v>6575</v>
      </c>
      <c r="D358" s="22" t="s">
        <v>1316</v>
      </c>
      <c r="E358" s="22" t="s">
        <v>1315</v>
      </c>
      <c r="F358" s="22" t="s">
        <v>1310</v>
      </c>
      <c r="G358" s="22" t="s">
        <v>1314</v>
      </c>
      <c r="H358" s="27" t="s">
        <v>7146</v>
      </c>
      <c r="I358" s="27" t="s">
        <v>7146</v>
      </c>
      <c r="J358" s="27" t="s">
        <v>7145</v>
      </c>
      <c r="K358" s="27" t="s">
        <v>7145</v>
      </c>
      <c r="L358" s="27" t="s">
        <v>7145</v>
      </c>
      <c r="M358" s="27">
        <v>42.132396</v>
      </c>
      <c r="N358" s="27">
        <v>-3.7167940000000002</v>
      </c>
      <c r="O358" s="18" t="s">
        <v>7147</v>
      </c>
    </row>
    <row r="359" spans="1:15" x14ac:dyDescent="0.2">
      <c r="A359" s="22" t="s">
        <v>1313</v>
      </c>
      <c r="B359" s="22" t="s">
        <v>6576</v>
      </c>
      <c r="C359" s="22" t="s">
        <v>6577</v>
      </c>
      <c r="D359" s="22" t="s">
        <v>1312</v>
      </c>
      <c r="E359" s="22" t="s">
        <v>1311</v>
      </c>
      <c r="F359" s="22" t="s">
        <v>1310</v>
      </c>
      <c r="G359" s="22" t="s">
        <v>1309</v>
      </c>
      <c r="H359" s="27" t="s">
        <v>7146</v>
      </c>
      <c r="I359" s="27" t="s">
        <v>7146</v>
      </c>
      <c r="J359" s="27" t="s">
        <v>7145</v>
      </c>
      <c r="K359" s="27" t="s">
        <v>7145</v>
      </c>
      <c r="L359" s="27" t="s">
        <v>7146</v>
      </c>
      <c r="M359" s="27">
        <v>41.648417000000002</v>
      </c>
      <c r="N359" s="27">
        <v>-3.7827500000000001</v>
      </c>
      <c r="O359" s="18" t="s">
        <v>7147</v>
      </c>
    </row>
    <row r="360" spans="1:15" ht="13.15" customHeight="1" x14ac:dyDescent="0.2">
      <c r="A360" s="22" t="s">
        <v>6578</v>
      </c>
      <c r="B360" s="22" t="s">
        <v>6579</v>
      </c>
      <c r="C360" s="22" t="s">
        <v>6580</v>
      </c>
      <c r="D360" s="22" t="s">
        <v>5379</v>
      </c>
      <c r="E360" s="22" t="s">
        <v>5378</v>
      </c>
      <c r="F360" s="22" t="s">
        <v>1310</v>
      </c>
      <c r="G360" s="22" t="s">
        <v>6581</v>
      </c>
      <c r="H360" s="27" t="s">
        <v>7146</v>
      </c>
      <c r="I360" s="27" t="s">
        <v>7146</v>
      </c>
      <c r="J360" s="27" t="s">
        <v>7145</v>
      </c>
      <c r="K360" s="27" t="s">
        <v>7145</v>
      </c>
      <c r="L360" s="27" t="s">
        <v>7145</v>
      </c>
      <c r="M360" s="27">
        <v>41.670250000000003</v>
      </c>
      <c r="N360" s="27">
        <v>-3.7071390000000002</v>
      </c>
      <c r="O360" s="18" t="s">
        <v>7147</v>
      </c>
    </row>
    <row r="361" spans="1:15" ht="13.15" customHeight="1" x14ac:dyDescent="0.2">
      <c r="A361" s="22" t="s">
        <v>5381</v>
      </c>
      <c r="B361" s="22" t="s">
        <v>5380</v>
      </c>
      <c r="C361" s="22" t="s">
        <v>6366</v>
      </c>
      <c r="D361" s="22" t="s">
        <v>5379</v>
      </c>
      <c r="E361" s="22" t="s">
        <v>5378</v>
      </c>
      <c r="F361" s="22" t="s">
        <v>1310</v>
      </c>
      <c r="G361" s="22" t="s">
        <v>5377</v>
      </c>
      <c r="H361" s="27" t="s">
        <v>7145</v>
      </c>
      <c r="I361" s="27" t="s">
        <v>7145</v>
      </c>
      <c r="J361" s="27" t="s">
        <v>7146</v>
      </c>
      <c r="K361" s="27" t="s">
        <v>7145</v>
      </c>
      <c r="L361" s="27" t="s">
        <v>7145</v>
      </c>
      <c r="M361" s="27">
        <v>41.664808999999998</v>
      </c>
      <c r="N361" s="27">
        <v>-3.7033809999999998</v>
      </c>
      <c r="O361" s="18" t="s">
        <v>7147</v>
      </c>
    </row>
    <row r="362" spans="1:15" x14ac:dyDescent="0.2">
      <c r="A362" s="22" t="s">
        <v>5376</v>
      </c>
      <c r="B362" s="22" t="s">
        <v>5375</v>
      </c>
      <c r="C362" s="22" t="s">
        <v>7479</v>
      </c>
      <c r="D362" s="22" t="s">
        <v>5374</v>
      </c>
      <c r="E362" s="22" t="s">
        <v>5373</v>
      </c>
      <c r="F362" s="22" t="s">
        <v>1310</v>
      </c>
      <c r="G362" s="22" t="s">
        <v>5372</v>
      </c>
      <c r="H362" s="27" t="s">
        <v>7145</v>
      </c>
      <c r="I362" s="27" t="s">
        <v>7145</v>
      </c>
      <c r="J362" s="27" t="s">
        <v>7145</v>
      </c>
      <c r="K362" s="27" t="s">
        <v>7145</v>
      </c>
      <c r="L362" s="27" t="s">
        <v>7145</v>
      </c>
      <c r="M362" s="27">
        <v>41.823695999999998</v>
      </c>
      <c r="N362" s="27">
        <v>-3.489697</v>
      </c>
      <c r="O362" s="18" t="s">
        <v>7147</v>
      </c>
    </row>
    <row r="363" spans="1:15" x14ac:dyDescent="0.2">
      <c r="A363" s="22" t="s">
        <v>1321</v>
      </c>
      <c r="B363" s="22" t="s">
        <v>1320</v>
      </c>
      <c r="C363" s="22" t="s">
        <v>6582</v>
      </c>
      <c r="D363" s="22" t="s">
        <v>1326</v>
      </c>
      <c r="E363" s="22" t="s">
        <v>1319</v>
      </c>
      <c r="F363" s="22" t="s">
        <v>1310</v>
      </c>
      <c r="G363" s="22" t="s">
        <v>1318</v>
      </c>
      <c r="H363" s="27" t="s">
        <v>7146</v>
      </c>
      <c r="I363" s="27" t="s">
        <v>7146</v>
      </c>
      <c r="J363" s="27" t="s">
        <v>7145</v>
      </c>
      <c r="K363" s="27" t="s">
        <v>7145</v>
      </c>
      <c r="L363" s="27" t="s">
        <v>7145</v>
      </c>
      <c r="M363" s="27">
        <v>41.573155</v>
      </c>
      <c r="N363" s="27">
        <v>-3.7055359999999999</v>
      </c>
      <c r="O363" s="18" t="s">
        <v>7147</v>
      </c>
    </row>
    <row r="364" spans="1:15" x14ac:dyDescent="0.2">
      <c r="A364" s="22" t="s">
        <v>1328</v>
      </c>
      <c r="B364" s="22" t="s">
        <v>1327</v>
      </c>
      <c r="C364" s="22" t="s">
        <v>6583</v>
      </c>
      <c r="D364" s="22" t="s">
        <v>1326</v>
      </c>
      <c r="E364" s="22" t="s">
        <v>1319</v>
      </c>
      <c r="F364" s="22" t="s">
        <v>1310</v>
      </c>
      <c r="G364" s="22" t="s">
        <v>1318</v>
      </c>
      <c r="H364" s="27" t="s">
        <v>7146</v>
      </c>
      <c r="I364" s="27" t="s">
        <v>7146</v>
      </c>
      <c r="J364" s="27" t="s">
        <v>7145</v>
      </c>
      <c r="K364" s="27" t="s">
        <v>7145</v>
      </c>
      <c r="L364" s="27" t="s">
        <v>7145</v>
      </c>
      <c r="M364" s="27">
        <v>41.593832999999997</v>
      </c>
      <c r="N364" s="27">
        <v>-3.697222</v>
      </c>
      <c r="O364" s="18" t="s">
        <v>7147</v>
      </c>
    </row>
    <row r="365" spans="1:15" x14ac:dyDescent="0.2">
      <c r="A365" s="22" t="s">
        <v>1333</v>
      </c>
      <c r="B365" s="22" t="s">
        <v>1332</v>
      </c>
      <c r="C365" s="22" t="s">
        <v>6584</v>
      </c>
      <c r="D365" s="22" t="s">
        <v>1331</v>
      </c>
      <c r="E365" s="22" t="s">
        <v>1330</v>
      </c>
      <c r="F365" s="22" t="s">
        <v>1310</v>
      </c>
      <c r="G365" s="22" t="s">
        <v>1329</v>
      </c>
      <c r="H365" s="27" t="s">
        <v>7146</v>
      </c>
      <c r="I365" s="27" t="s">
        <v>7146</v>
      </c>
      <c r="J365" s="27" t="s">
        <v>7145</v>
      </c>
      <c r="K365" s="27" t="s">
        <v>7145</v>
      </c>
      <c r="L365" s="27" t="s">
        <v>7145</v>
      </c>
      <c r="M365" s="27">
        <v>41.623435999999998</v>
      </c>
      <c r="N365" s="27">
        <v>-3.6886130000000001</v>
      </c>
      <c r="O365" s="18" t="s">
        <v>7147</v>
      </c>
    </row>
    <row r="366" spans="1:15" x14ac:dyDescent="0.2">
      <c r="A366" s="22" t="s">
        <v>5371</v>
      </c>
      <c r="B366" s="22" t="s">
        <v>5370</v>
      </c>
      <c r="C366" s="22" t="s">
        <v>7480</v>
      </c>
      <c r="D366" s="22" t="s">
        <v>1275</v>
      </c>
      <c r="E366" s="22" t="s">
        <v>5369</v>
      </c>
      <c r="F366" s="22" t="s">
        <v>1275</v>
      </c>
      <c r="G366" s="22" t="s">
        <v>5368</v>
      </c>
      <c r="H366" s="27" t="s">
        <v>7145</v>
      </c>
      <c r="I366" s="27" t="s">
        <v>7146</v>
      </c>
      <c r="J366" s="27" t="s">
        <v>7145</v>
      </c>
      <c r="K366" s="27" t="s">
        <v>7145</v>
      </c>
      <c r="L366" s="27" t="s">
        <v>7146</v>
      </c>
      <c r="M366" s="27">
        <v>39.453707999999999</v>
      </c>
      <c r="N366" s="27">
        <v>-6.3838400000000002</v>
      </c>
      <c r="O366" s="18" t="s">
        <v>7147</v>
      </c>
    </row>
    <row r="367" spans="1:15" x14ac:dyDescent="0.2">
      <c r="A367" s="22" t="s">
        <v>5367</v>
      </c>
      <c r="B367" s="22" t="s">
        <v>5366</v>
      </c>
      <c r="C367" s="22" t="s">
        <v>7481</v>
      </c>
      <c r="D367" s="22" t="s">
        <v>5365</v>
      </c>
      <c r="E367" s="22" t="s">
        <v>5364</v>
      </c>
      <c r="F367" s="22" t="s">
        <v>1275</v>
      </c>
      <c r="G367" s="22" t="s">
        <v>5363</v>
      </c>
      <c r="H367" s="27" t="s">
        <v>7145</v>
      </c>
      <c r="I367" s="27" t="s">
        <v>7146</v>
      </c>
      <c r="J367" s="27" t="s">
        <v>7145</v>
      </c>
      <c r="K367" s="27" t="s">
        <v>7145</v>
      </c>
      <c r="L367" s="27" t="s">
        <v>7145</v>
      </c>
      <c r="M367" s="27">
        <v>39.141440000000003</v>
      </c>
      <c r="N367" s="27">
        <v>-5.9013</v>
      </c>
      <c r="O367" s="18" t="s">
        <v>7147</v>
      </c>
    </row>
    <row r="368" spans="1:15" x14ac:dyDescent="0.2">
      <c r="A368" s="22" t="s">
        <v>5362</v>
      </c>
      <c r="B368" s="22" t="s">
        <v>5361</v>
      </c>
      <c r="C368" s="22" t="s">
        <v>6585</v>
      </c>
      <c r="D368" s="22" t="s">
        <v>5360</v>
      </c>
      <c r="E368" s="22" t="s">
        <v>5359</v>
      </c>
      <c r="F368" s="22" t="s">
        <v>1275</v>
      </c>
      <c r="G368" s="22" t="s">
        <v>5358</v>
      </c>
      <c r="H368" s="27" t="s">
        <v>7146</v>
      </c>
      <c r="I368" s="27" t="s">
        <v>7146</v>
      </c>
      <c r="J368" s="27" t="s">
        <v>7145</v>
      </c>
      <c r="K368" s="27" t="s">
        <v>7145</v>
      </c>
      <c r="L368" s="27" t="s">
        <v>7145</v>
      </c>
      <c r="M368" s="27">
        <v>39.172361000000002</v>
      </c>
      <c r="N368" s="27">
        <v>-5.8969719999999999</v>
      </c>
      <c r="O368" s="18" t="s">
        <v>7147</v>
      </c>
    </row>
    <row r="369" spans="1:15" x14ac:dyDescent="0.2">
      <c r="A369" s="22" t="s">
        <v>7482</v>
      </c>
      <c r="B369" s="22" t="s">
        <v>7483</v>
      </c>
      <c r="C369" s="22" t="s">
        <v>7484</v>
      </c>
      <c r="D369" s="22" t="s">
        <v>7485</v>
      </c>
      <c r="E369" s="22" t="s">
        <v>7486</v>
      </c>
      <c r="F369" s="22" t="s">
        <v>1275</v>
      </c>
      <c r="G369" s="22" t="s">
        <v>7487</v>
      </c>
      <c r="H369" s="27" t="s">
        <v>7145</v>
      </c>
      <c r="I369" s="27" t="s">
        <v>7145</v>
      </c>
      <c r="J369" s="27" t="s">
        <v>7145</v>
      </c>
      <c r="K369" s="27" t="s">
        <v>7145</v>
      </c>
      <c r="L369" s="27" t="s">
        <v>7146</v>
      </c>
      <c r="M369" s="27">
        <v>39.216971999999998</v>
      </c>
      <c r="N369" s="27">
        <v>-5.787833</v>
      </c>
      <c r="O369" s="18" t="s">
        <v>7147</v>
      </c>
    </row>
    <row r="370" spans="1:15" x14ac:dyDescent="0.2">
      <c r="A370" s="22" t="s">
        <v>1284</v>
      </c>
      <c r="B370" s="22" t="s">
        <v>1283</v>
      </c>
      <c r="C370" s="22" t="s">
        <v>6586</v>
      </c>
      <c r="D370" s="22" t="s">
        <v>1282</v>
      </c>
      <c r="E370" s="22" t="s">
        <v>1281</v>
      </c>
      <c r="F370" s="22" t="s">
        <v>1275</v>
      </c>
      <c r="G370" s="22" t="s">
        <v>1280</v>
      </c>
      <c r="H370" s="27" t="s">
        <v>7146</v>
      </c>
      <c r="I370" s="27" t="s">
        <v>7146</v>
      </c>
      <c r="J370" s="27" t="s">
        <v>7145</v>
      </c>
      <c r="K370" s="27" t="s">
        <v>7145</v>
      </c>
      <c r="L370" s="27" t="s">
        <v>7145</v>
      </c>
      <c r="M370" s="27">
        <v>39.546832999999999</v>
      </c>
      <c r="N370" s="27">
        <v>-6.4117499999999996</v>
      </c>
      <c r="O370" s="18" t="s">
        <v>7147</v>
      </c>
    </row>
    <row r="371" spans="1:15" x14ac:dyDescent="0.2">
      <c r="A371" s="22" t="s">
        <v>1279</v>
      </c>
      <c r="B371" s="22" t="s">
        <v>1278</v>
      </c>
      <c r="C371" s="22" t="s">
        <v>6589</v>
      </c>
      <c r="D371" s="22" t="s">
        <v>1277</v>
      </c>
      <c r="E371" s="22" t="s">
        <v>1276</v>
      </c>
      <c r="F371" s="22" t="s">
        <v>1275</v>
      </c>
      <c r="G371" s="22" t="s">
        <v>1274</v>
      </c>
      <c r="H371" s="27" t="s">
        <v>7146</v>
      </c>
      <c r="I371" s="27" t="s">
        <v>7146</v>
      </c>
      <c r="J371" s="27" t="s">
        <v>7145</v>
      </c>
      <c r="K371" s="27" t="s">
        <v>7145</v>
      </c>
      <c r="L371" s="27" t="s">
        <v>7146</v>
      </c>
      <c r="M371" s="27">
        <v>39.468786000000001</v>
      </c>
      <c r="N371" s="27">
        <v>-5.8633670000000002</v>
      </c>
      <c r="O371" s="18" t="s">
        <v>7147</v>
      </c>
    </row>
    <row r="372" spans="1:15" x14ac:dyDescent="0.2">
      <c r="A372" s="22" t="s">
        <v>1300</v>
      </c>
      <c r="B372" s="22" t="s">
        <v>1299</v>
      </c>
      <c r="C372" s="22" t="s">
        <v>6587</v>
      </c>
      <c r="D372" s="22" t="s">
        <v>1277</v>
      </c>
      <c r="E372" s="22" t="s">
        <v>1276</v>
      </c>
      <c r="F372" s="22" t="s">
        <v>1275</v>
      </c>
      <c r="G372" s="22"/>
      <c r="H372" s="27" t="s">
        <v>7146</v>
      </c>
      <c r="I372" s="27" t="s">
        <v>7146</v>
      </c>
      <c r="J372" s="27" t="s">
        <v>7145</v>
      </c>
      <c r="K372" s="27" t="s">
        <v>7145</v>
      </c>
      <c r="L372" s="27" t="s">
        <v>7145</v>
      </c>
      <c r="M372" s="27">
        <v>39.526167000000001</v>
      </c>
      <c r="N372" s="27">
        <v>-5.833361</v>
      </c>
      <c r="O372" s="18" t="s">
        <v>7147</v>
      </c>
    </row>
    <row r="373" spans="1:15" x14ac:dyDescent="0.2">
      <c r="A373" s="22" t="s">
        <v>1303</v>
      </c>
      <c r="B373" s="22" t="s">
        <v>1302</v>
      </c>
      <c r="C373" s="22" t="s">
        <v>6588</v>
      </c>
      <c r="D373" s="22" t="s">
        <v>1277</v>
      </c>
      <c r="E373" s="22" t="s">
        <v>1276</v>
      </c>
      <c r="F373" s="22" t="s">
        <v>1275</v>
      </c>
      <c r="G373" s="22" t="s">
        <v>1301</v>
      </c>
      <c r="H373" s="27" t="s">
        <v>7146</v>
      </c>
      <c r="I373" s="27" t="s">
        <v>7146</v>
      </c>
      <c r="J373" s="27" t="s">
        <v>7145</v>
      </c>
      <c r="K373" s="27" t="s">
        <v>7145</v>
      </c>
      <c r="L373" s="27" t="s">
        <v>7145</v>
      </c>
      <c r="M373" s="27">
        <v>39.518566</v>
      </c>
      <c r="N373" s="27">
        <v>-5.8356729999999999</v>
      </c>
      <c r="O373" s="18" t="s">
        <v>7147</v>
      </c>
    </row>
    <row r="374" spans="1:15" ht="13.15" customHeight="1" x14ac:dyDescent="0.2">
      <c r="A374" s="22" t="s">
        <v>5357</v>
      </c>
      <c r="B374" s="22" t="s">
        <v>5356</v>
      </c>
      <c r="C374" s="22" t="s">
        <v>7488</v>
      </c>
      <c r="D374" s="22" t="s">
        <v>5355</v>
      </c>
      <c r="E374" s="22" t="s">
        <v>5354</v>
      </c>
      <c r="F374" s="22" t="s">
        <v>1275</v>
      </c>
      <c r="G374" s="22" t="s">
        <v>5353</v>
      </c>
      <c r="H374" s="27" t="s">
        <v>7145</v>
      </c>
      <c r="I374" s="27" t="s">
        <v>7145</v>
      </c>
      <c r="J374" s="27" t="s">
        <v>7145</v>
      </c>
      <c r="K374" s="27" t="s">
        <v>7145</v>
      </c>
      <c r="L374" s="27" t="s">
        <v>7146</v>
      </c>
      <c r="M374" s="27">
        <v>39.565904000000003</v>
      </c>
      <c r="N374" s="27">
        <v>-5.7422930000000001</v>
      </c>
      <c r="O374" s="18" t="s">
        <v>7147</v>
      </c>
    </row>
    <row r="375" spans="1:15" x14ac:dyDescent="0.2">
      <c r="A375" s="22" t="s">
        <v>7489</v>
      </c>
      <c r="B375" s="22" t="s">
        <v>7490</v>
      </c>
      <c r="C375" s="22" t="s">
        <v>7491</v>
      </c>
      <c r="D375" s="22" t="s">
        <v>7492</v>
      </c>
      <c r="E375" s="22" t="s">
        <v>7493</v>
      </c>
      <c r="F375" s="22" t="s">
        <v>1275</v>
      </c>
      <c r="G375" s="22" t="s">
        <v>7494</v>
      </c>
      <c r="H375" s="27" t="s">
        <v>7145</v>
      </c>
      <c r="I375" s="27" t="s">
        <v>7145</v>
      </c>
      <c r="J375" s="27" t="s">
        <v>7145</v>
      </c>
      <c r="K375" s="27" t="s">
        <v>7145</v>
      </c>
      <c r="L375" s="27" t="s">
        <v>7145</v>
      </c>
      <c r="M375" s="27">
        <v>40.051130999999998</v>
      </c>
      <c r="N375" s="27">
        <v>-5.7447270000000001</v>
      </c>
      <c r="O375" s="18" t="s">
        <v>7147</v>
      </c>
    </row>
    <row r="376" spans="1:15" x14ac:dyDescent="0.2">
      <c r="A376" s="22" t="s">
        <v>5352</v>
      </c>
      <c r="B376" s="22" t="s">
        <v>5351</v>
      </c>
      <c r="C376" s="22" t="s">
        <v>7495</v>
      </c>
      <c r="D376" s="22" t="s">
        <v>5350</v>
      </c>
      <c r="E376" s="22" t="s">
        <v>5349</v>
      </c>
      <c r="F376" s="22" t="s">
        <v>1275</v>
      </c>
      <c r="G376" s="22" t="s">
        <v>5348</v>
      </c>
      <c r="H376" s="27" t="s">
        <v>7145</v>
      </c>
      <c r="I376" s="27" t="s">
        <v>7146</v>
      </c>
      <c r="J376" s="27" t="s">
        <v>7145</v>
      </c>
      <c r="K376" s="27" t="s">
        <v>7145</v>
      </c>
      <c r="L376" s="27" t="s">
        <v>7146</v>
      </c>
      <c r="M376" s="27">
        <v>40.130471</v>
      </c>
      <c r="N376" s="27">
        <v>-5.6629610000000001</v>
      </c>
      <c r="O376" s="18" t="s">
        <v>7147</v>
      </c>
    </row>
    <row r="377" spans="1:15" x14ac:dyDescent="0.2">
      <c r="A377" s="22" t="s">
        <v>5347</v>
      </c>
      <c r="B377" s="22" t="s">
        <v>5346</v>
      </c>
      <c r="C377" s="22" t="s">
        <v>7496</v>
      </c>
      <c r="D377" s="22" t="s">
        <v>5345</v>
      </c>
      <c r="E377" s="22" t="s">
        <v>5344</v>
      </c>
      <c r="F377" s="22" t="s">
        <v>1275</v>
      </c>
      <c r="G377" s="22" t="s">
        <v>5343</v>
      </c>
      <c r="H377" s="27" t="s">
        <v>7145</v>
      </c>
      <c r="I377" s="27" t="s">
        <v>7145</v>
      </c>
      <c r="J377" s="27" t="s">
        <v>7145</v>
      </c>
      <c r="K377" s="27" t="s">
        <v>7145</v>
      </c>
      <c r="L377" s="27" t="s">
        <v>7145</v>
      </c>
      <c r="M377" s="27">
        <v>40.036414999999998</v>
      </c>
      <c r="N377" s="27">
        <v>-6.0918859999999997</v>
      </c>
      <c r="O377" s="18" t="s">
        <v>7147</v>
      </c>
    </row>
    <row r="378" spans="1:15" x14ac:dyDescent="0.2">
      <c r="A378" s="22" t="s">
        <v>1308</v>
      </c>
      <c r="B378" s="22" t="s">
        <v>1307</v>
      </c>
      <c r="C378" s="22" t="s">
        <v>6590</v>
      </c>
      <c r="D378" s="22" t="s">
        <v>1306</v>
      </c>
      <c r="E378" s="22" t="s">
        <v>1305</v>
      </c>
      <c r="F378" s="22" t="s">
        <v>1275</v>
      </c>
      <c r="G378" s="22" t="s">
        <v>1304</v>
      </c>
      <c r="H378" s="27" t="s">
        <v>7146</v>
      </c>
      <c r="I378" s="27" t="s">
        <v>7146</v>
      </c>
      <c r="J378" s="27" t="s">
        <v>7145</v>
      </c>
      <c r="K378" s="27" t="s">
        <v>7145</v>
      </c>
      <c r="L378" s="27" t="s">
        <v>7146</v>
      </c>
      <c r="M378" s="27">
        <v>39.976745000000001</v>
      </c>
      <c r="N378" s="27">
        <v>-6.2722810000000004</v>
      </c>
      <c r="O378" s="18" t="s">
        <v>7147</v>
      </c>
    </row>
    <row r="379" spans="1:15" ht="13.15" customHeight="1" x14ac:dyDescent="0.2">
      <c r="A379" s="22" t="s">
        <v>7497</v>
      </c>
      <c r="B379" s="22" t="s">
        <v>7498</v>
      </c>
      <c r="C379" s="22" t="s">
        <v>7499</v>
      </c>
      <c r="D379" s="22" t="s">
        <v>7500</v>
      </c>
      <c r="E379" s="22" t="s">
        <v>7501</v>
      </c>
      <c r="F379" s="22" t="s">
        <v>1275</v>
      </c>
      <c r="G379" s="22" t="s">
        <v>7502</v>
      </c>
      <c r="H379" s="27" t="s">
        <v>7145</v>
      </c>
      <c r="I379" s="27" t="s">
        <v>7145</v>
      </c>
      <c r="J379" s="27" t="s">
        <v>7145</v>
      </c>
      <c r="K379" s="27" t="s">
        <v>7145</v>
      </c>
      <c r="L379" s="27" t="s">
        <v>7145</v>
      </c>
      <c r="M379" s="27">
        <v>39.771500000000003</v>
      </c>
      <c r="N379" s="27">
        <v>-6.0119999999999996</v>
      </c>
      <c r="O379" s="18" t="s">
        <v>7147</v>
      </c>
    </row>
    <row r="380" spans="1:15" x14ac:dyDescent="0.2">
      <c r="A380" s="22" t="s">
        <v>1288</v>
      </c>
      <c r="B380" s="22" t="s">
        <v>1287</v>
      </c>
      <c r="C380" s="22" t="s">
        <v>6591</v>
      </c>
      <c r="D380" s="22" t="s">
        <v>1286</v>
      </c>
      <c r="E380" s="22" t="s">
        <v>1285</v>
      </c>
      <c r="F380" s="22" t="s">
        <v>1275</v>
      </c>
      <c r="G380" s="22"/>
      <c r="H380" s="27" t="s">
        <v>7146</v>
      </c>
      <c r="I380" s="27" t="s">
        <v>7146</v>
      </c>
      <c r="J380" s="27" t="s">
        <v>7145</v>
      </c>
      <c r="K380" s="27" t="s">
        <v>7145</v>
      </c>
      <c r="L380" s="27" t="s">
        <v>7145</v>
      </c>
      <c r="M380" s="27">
        <v>40.264822000000002</v>
      </c>
      <c r="N380" s="27">
        <v>-5.9170189999999998</v>
      </c>
      <c r="O380" s="18" t="s">
        <v>7147</v>
      </c>
    </row>
    <row r="381" spans="1:15" x14ac:dyDescent="0.2">
      <c r="A381" s="22" t="s">
        <v>1293</v>
      </c>
      <c r="B381" s="22" t="s">
        <v>1292</v>
      </c>
      <c r="C381" s="22" t="s">
        <v>6592</v>
      </c>
      <c r="D381" s="22" t="s">
        <v>1291</v>
      </c>
      <c r="E381" s="22" t="s">
        <v>1290</v>
      </c>
      <c r="F381" s="22" t="s">
        <v>1275</v>
      </c>
      <c r="G381" s="22" t="s">
        <v>1289</v>
      </c>
      <c r="H381" s="27" t="s">
        <v>7146</v>
      </c>
      <c r="I381" s="27" t="s">
        <v>7146</v>
      </c>
      <c r="J381" s="27" t="s">
        <v>7145</v>
      </c>
      <c r="K381" s="27" t="s">
        <v>7145</v>
      </c>
      <c r="L381" s="27" t="s">
        <v>7146</v>
      </c>
      <c r="M381" s="27">
        <v>40.081833000000003</v>
      </c>
      <c r="N381" s="27">
        <v>-6.3287779999999998</v>
      </c>
      <c r="O381" s="18" t="s">
        <v>7147</v>
      </c>
    </row>
    <row r="382" spans="1:15" x14ac:dyDescent="0.2">
      <c r="A382" s="22" t="s">
        <v>7503</v>
      </c>
      <c r="B382" s="22" t="s">
        <v>7504</v>
      </c>
      <c r="C382" s="22" t="s">
        <v>7505</v>
      </c>
      <c r="D382" s="22" t="s">
        <v>7506</v>
      </c>
      <c r="E382" s="22" t="s">
        <v>7507</v>
      </c>
      <c r="F382" s="22" t="s">
        <v>1275</v>
      </c>
      <c r="G382" s="22" t="s">
        <v>7508</v>
      </c>
      <c r="H382" s="27" t="s">
        <v>7145</v>
      </c>
      <c r="I382" s="27" t="s">
        <v>7145</v>
      </c>
      <c r="J382" s="27" t="s">
        <v>7145</v>
      </c>
      <c r="K382" s="27" t="s">
        <v>7145</v>
      </c>
      <c r="L382" s="27" t="s">
        <v>7145</v>
      </c>
      <c r="M382" s="27">
        <v>39.902535999999998</v>
      </c>
      <c r="N382" s="27">
        <v>-6.4730509999999999</v>
      </c>
      <c r="O382" s="18" t="s">
        <v>7147</v>
      </c>
    </row>
    <row r="383" spans="1:15" x14ac:dyDescent="0.2">
      <c r="A383" s="22" t="s">
        <v>5342</v>
      </c>
      <c r="B383" s="22" t="s">
        <v>5341</v>
      </c>
      <c r="C383" s="22" t="s">
        <v>6365</v>
      </c>
      <c r="D383" s="22" t="s">
        <v>5340</v>
      </c>
      <c r="E383" s="22" t="s">
        <v>5339</v>
      </c>
      <c r="F383" s="22" t="s">
        <v>1275</v>
      </c>
      <c r="G383" s="22" t="s">
        <v>5338</v>
      </c>
      <c r="H383" s="27" t="s">
        <v>7145</v>
      </c>
      <c r="I383" s="27" t="s">
        <v>7145</v>
      </c>
      <c r="J383" s="27" t="s">
        <v>7146</v>
      </c>
      <c r="K383" s="27" t="s">
        <v>7145</v>
      </c>
      <c r="L383" s="27" t="s">
        <v>7146</v>
      </c>
      <c r="M383" s="27">
        <v>40.063445000000002</v>
      </c>
      <c r="N383" s="27">
        <v>-6.6510720000000001</v>
      </c>
      <c r="O383" s="18" t="s">
        <v>7147</v>
      </c>
    </row>
    <row r="384" spans="1:15" x14ac:dyDescent="0.2">
      <c r="A384" s="22" t="s">
        <v>1298</v>
      </c>
      <c r="B384" s="22" t="s">
        <v>1297</v>
      </c>
      <c r="C384" s="22" t="s">
        <v>6593</v>
      </c>
      <c r="D384" s="22" t="s">
        <v>1296</v>
      </c>
      <c r="E384" s="22" t="s">
        <v>1295</v>
      </c>
      <c r="F384" s="22" t="s">
        <v>1275</v>
      </c>
      <c r="G384" s="22" t="s">
        <v>1294</v>
      </c>
      <c r="H384" s="27" t="s">
        <v>7146</v>
      </c>
      <c r="I384" s="27" t="s">
        <v>7146</v>
      </c>
      <c r="J384" s="27" t="s">
        <v>7145</v>
      </c>
      <c r="K384" s="27" t="s">
        <v>7145</v>
      </c>
      <c r="L384" s="27" t="s">
        <v>7146</v>
      </c>
      <c r="M384" s="27">
        <v>39.478489000000003</v>
      </c>
      <c r="N384" s="27">
        <v>-6.5747390000000001</v>
      </c>
      <c r="O384" s="18" t="s">
        <v>7147</v>
      </c>
    </row>
    <row r="385" spans="1:15" x14ac:dyDescent="0.2">
      <c r="A385" s="22" t="s">
        <v>7509</v>
      </c>
      <c r="B385" s="22" t="s">
        <v>7510</v>
      </c>
      <c r="C385" s="22" t="s">
        <v>7511</v>
      </c>
      <c r="D385" s="22" t="s">
        <v>7512</v>
      </c>
      <c r="E385" s="22" t="s">
        <v>7513</v>
      </c>
      <c r="F385" s="22" t="s">
        <v>1275</v>
      </c>
      <c r="G385" s="22" t="s">
        <v>7514</v>
      </c>
      <c r="H385" s="27" t="s">
        <v>7145</v>
      </c>
      <c r="I385" s="27" t="s">
        <v>7146</v>
      </c>
      <c r="J385" s="27" t="s">
        <v>7145</v>
      </c>
      <c r="K385" s="27" t="s">
        <v>7145</v>
      </c>
      <c r="L385" s="27" t="s">
        <v>7146</v>
      </c>
      <c r="M385" s="27">
        <v>39.616737999999998</v>
      </c>
      <c r="N385" s="27">
        <v>-6.764087</v>
      </c>
      <c r="O385" s="18" t="s">
        <v>7147</v>
      </c>
    </row>
    <row r="386" spans="1:15" x14ac:dyDescent="0.2">
      <c r="A386" s="22" t="s">
        <v>5337</v>
      </c>
      <c r="B386" s="22" t="s">
        <v>5336</v>
      </c>
      <c r="C386" s="22" t="s">
        <v>7515</v>
      </c>
      <c r="D386" s="22" t="s">
        <v>1232</v>
      </c>
      <c r="E386" s="22" t="s">
        <v>5335</v>
      </c>
      <c r="F386" s="22" t="s">
        <v>1232</v>
      </c>
      <c r="G386" s="22" t="s">
        <v>5334</v>
      </c>
      <c r="H386" s="27" t="s">
        <v>7145</v>
      </c>
      <c r="I386" s="27" t="s">
        <v>7146</v>
      </c>
      <c r="J386" s="27" t="s">
        <v>7145</v>
      </c>
      <c r="K386" s="27" t="s">
        <v>7145</v>
      </c>
      <c r="L386" s="27" t="s">
        <v>7145</v>
      </c>
      <c r="M386" s="27">
        <v>36.526350000000001</v>
      </c>
      <c r="N386" s="27">
        <v>-6.2843609999999996</v>
      </c>
      <c r="O386" s="18" t="s">
        <v>7147</v>
      </c>
    </row>
    <row r="387" spans="1:15" ht="13.15" customHeight="1" x14ac:dyDescent="0.2">
      <c r="A387" s="22" t="s">
        <v>1273</v>
      </c>
      <c r="B387" s="22" t="s">
        <v>1272</v>
      </c>
      <c r="C387" s="22" t="s">
        <v>6594</v>
      </c>
      <c r="D387" s="22" t="s">
        <v>1232</v>
      </c>
      <c r="E387" s="22" t="s">
        <v>1271</v>
      </c>
      <c r="F387" s="22" t="s">
        <v>1232</v>
      </c>
      <c r="G387" s="22" t="s">
        <v>1270</v>
      </c>
      <c r="H387" s="27" t="s">
        <v>7146</v>
      </c>
      <c r="I387" s="27" t="s">
        <v>7146</v>
      </c>
      <c r="J387" s="27" t="s">
        <v>7145</v>
      </c>
      <c r="K387" s="27" t="s">
        <v>7145</v>
      </c>
      <c r="L387" s="27" t="s">
        <v>7145</v>
      </c>
      <c r="M387" s="27">
        <v>36.495229000000002</v>
      </c>
      <c r="N387" s="27">
        <v>-6.2633330000000003</v>
      </c>
      <c r="O387" s="18" t="s">
        <v>7147</v>
      </c>
    </row>
    <row r="388" spans="1:15" ht="13.15" customHeight="1" x14ac:dyDescent="0.2">
      <c r="A388" s="22" t="s">
        <v>5330</v>
      </c>
      <c r="B388" s="22" t="s">
        <v>5329</v>
      </c>
      <c r="C388" s="22" t="s">
        <v>7516</v>
      </c>
      <c r="D388" s="22" t="s">
        <v>5328</v>
      </c>
      <c r="E388" s="22" t="s">
        <v>5327</v>
      </c>
      <c r="F388" s="22" t="s">
        <v>1232</v>
      </c>
      <c r="G388" s="22" t="s">
        <v>5326</v>
      </c>
      <c r="H388" s="27" t="s">
        <v>7145</v>
      </c>
      <c r="I388" s="27" t="s">
        <v>7146</v>
      </c>
      <c r="J388" s="27" t="s">
        <v>7145</v>
      </c>
      <c r="K388" s="27" t="s">
        <v>7145</v>
      </c>
      <c r="L388" s="27" t="s">
        <v>7145</v>
      </c>
      <c r="M388" s="27">
        <v>36.456361000000001</v>
      </c>
      <c r="N388" s="27">
        <v>-6.2187219999999996</v>
      </c>
      <c r="O388" s="18" t="s">
        <v>7147</v>
      </c>
    </row>
    <row r="389" spans="1:15" ht="13.15" customHeight="1" x14ac:dyDescent="0.2">
      <c r="A389" s="22" t="s">
        <v>5333</v>
      </c>
      <c r="B389" s="22" t="s">
        <v>5332</v>
      </c>
      <c r="C389" s="22" t="s">
        <v>7517</v>
      </c>
      <c r="D389" s="22" t="s">
        <v>5328</v>
      </c>
      <c r="E389" s="22" t="s">
        <v>5327</v>
      </c>
      <c r="F389" s="22" t="s">
        <v>1232</v>
      </c>
      <c r="G389" s="22" t="s">
        <v>5331</v>
      </c>
      <c r="H389" s="27" t="s">
        <v>7145</v>
      </c>
      <c r="I389" s="27" t="s">
        <v>7146</v>
      </c>
      <c r="J389" s="27" t="s">
        <v>7145</v>
      </c>
      <c r="K389" s="27" t="s">
        <v>7145</v>
      </c>
      <c r="L389" s="27" t="s">
        <v>7145</v>
      </c>
      <c r="M389" s="27">
        <v>36.468594000000003</v>
      </c>
      <c r="N389" s="27">
        <v>-6.1893399999999996</v>
      </c>
      <c r="O389" s="18" t="s">
        <v>7147</v>
      </c>
    </row>
    <row r="390" spans="1:15" ht="13.15" customHeight="1" x14ac:dyDescent="0.2">
      <c r="A390" s="22" t="s">
        <v>5322</v>
      </c>
      <c r="B390" s="22" t="s">
        <v>5321</v>
      </c>
      <c r="C390" s="22" t="s">
        <v>7518</v>
      </c>
      <c r="D390" s="22" t="s">
        <v>5320</v>
      </c>
      <c r="E390" s="22" t="s">
        <v>5319</v>
      </c>
      <c r="F390" s="22" t="s">
        <v>1232</v>
      </c>
      <c r="G390" s="22" t="s">
        <v>5318</v>
      </c>
      <c r="H390" s="27" t="s">
        <v>7145</v>
      </c>
      <c r="I390" s="27" t="s">
        <v>7146</v>
      </c>
      <c r="J390" s="27" t="s">
        <v>7145</v>
      </c>
      <c r="K390" s="27" t="s">
        <v>7145</v>
      </c>
      <c r="L390" s="27" t="s">
        <v>7145</v>
      </c>
      <c r="M390" s="27">
        <v>36.393555999999997</v>
      </c>
      <c r="N390" s="27">
        <v>-6.1766940000000004</v>
      </c>
      <c r="O390" s="18" t="s">
        <v>7147</v>
      </c>
    </row>
    <row r="391" spans="1:15" x14ac:dyDescent="0.2">
      <c r="A391" s="22" t="s">
        <v>5325</v>
      </c>
      <c r="B391" s="22" t="s">
        <v>5324</v>
      </c>
      <c r="C391" s="22" t="s">
        <v>7519</v>
      </c>
      <c r="D391" s="22" t="s">
        <v>5320</v>
      </c>
      <c r="E391" s="22" t="s">
        <v>5319</v>
      </c>
      <c r="F391" s="22" t="s">
        <v>1232</v>
      </c>
      <c r="G391" s="22" t="s">
        <v>5323</v>
      </c>
      <c r="H391" s="27" t="s">
        <v>7145</v>
      </c>
      <c r="I391" s="27" t="s">
        <v>7146</v>
      </c>
      <c r="J391" s="27" t="s">
        <v>7145</v>
      </c>
      <c r="K391" s="27" t="s">
        <v>7145</v>
      </c>
      <c r="L391" s="27" t="s">
        <v>7146</v>
      </c>
      <c r="M391" s="27">
        <v>36.426819999999999</v>
      </c>
      <c r="N391" s="27">
        <v>-6.1438309999999996</v>
      </c>
      <c r="O391" s="18" t="s">
        <v>7147</v>
      </c>
    </row>
    <row r="392" spans="1:15" x14ac:dyDescent="0.2">
      <c r="A392" s="22" t="s">
        <v>5317</v>
      </c>
      <c r="B392" s="22" t="s">
        <v>5316</v>
      </c>
      <c r="C392" s="22" t="s">
        <v>7520</v>
      </c>
      <c r="D392" s="22" t="s">
        <v>5315</v>
      </c>
      <c r="E392" s="22" t="s">
        <v>5314</v>
      </c>
      <c r="F392" s="22" t="s">
        <v>1232</v>
      </c>
      <c r="G392" s="22" t="s">
        <v>5313</v>
      </c>
      <c r="H392" s="27" t="s">
        <v>7145</v>
      </c>
      <c r="I392" s="27" t="s">
        <v>7145</v>
      </c>
      <c r="J392" s="27" t="s">
        <v>7145</v>
      </c>
      <c r="K392" s="27" t="s">
        <v>7145</v>
      </c>
      <c r="L392" s="27" t="s">
        <v>7145</v>
      </c>
      <c r="M392" s="27">
        <v>36.259886000000002</v>
      </c>
      <c r="N392" s="27">
        <v>-5.9612119999999997</v>
      </c>
      <c r="O392" s="18" t="s">
        <v>7147</v>
      </c>
    </row>
    <row r="393" spans="1:15" x14ac:dyDescent="0.2">
      <c r="A393" s="22" t="s">
        <v>5312</v>
      </c>
      <c r="B393" s="22" t="s">
        <v>5311</v>
      </c>
      <c r="C393" s="22" t="s">
        <v>7521</v>
      </c>
      <c r="D393" s="22" t="s">
        <v>7522</v>
      </c>
      <c r="E393" s="22" t="s">
        <v>5310</v>
      </c>
      <c r="F393" s="22" t="s">
        <v>1232</v>
      </c>
      <c r="G393" s="22" t="s">
        <v>5309</v>
      </c>
      <c r="H393" s="27" t="s">
        <v>7145</v>
      </c>
      <c r="I393" s="27" t="s">
        <v>7146</v>
      </c>
      <c r="J393" s="27" t="s">
        <v>7145</v>
      </c>
      <c r="K393" s="27" t="s">
        <v>7145</v>
      </c>
      <c r="L393" s="27" t="s">
        <v>7145</v>
      </c>
      <c r="M393" s="27">
        <v>36.195194999999998</v>
      </c>
      <c r="N393" s="27">
        <v>-5.9175490000000002</v>
      </c>
      <c r="O393" s="18" t="s">
        <v>7147</v>
      </c>
    </row>
    <row r="394" spans="1:15" ht="13.15" customHeight="1" x14ac:dyDescent="0.2">
      <c r="A394" s="22" t="s">
        <v>1246</v>
      </c>
      <c r="B394" s="22" t="s">
        <v>1245</v>
      </c>
      <c r="C394" s="22" t="s">
        <v>6595</v>
      </c>
      <c r="D394" s="22" t="s">
        <v>1244</v>
      </c>
      <c r="E394" s="22" t="s">
        <v>1243</v>
      </c>
      <c r="F394" s="22" t="s">
        <v>1232</v>
      </c>
      <c r="G394" s="22" t="s">
        <v>1242</v>
      </c>
      <c r="H394" s="27" t="s">
        <v>7146</v>
      </c>
      <c r="I394" s="27" t="s">
        <v>7146</v>
      </c>
      <c r="J394" s="27" t="s">
        <v>7145</v>
      </c>
      <c r="K394" s="27" t="s">
        <v>7145</v>
      </c>
      <c r="L394" s="27" t="s">
        <v>7145</v>
      </c>
      <c r="M394" s="27">
        <v>36.460881999999998</v>
      </c>
      <c r="N394" s="27">
        <v>-5.9294560000000001</v>
      </c>
      <c r="O394" s="18" t="s">
        <v>7147</v>
      </c>
    </row>
    <row r="395" spans="1:15" ht="13.15" customHeight="1" x14ac:dyDescent="0.2">
      <c r="A395" s="22" t="s">
        <v>5308</v>
      </c>
      <c r="B395" s="22" t="s">
        <v>5307</v>
      </c>
      <c r="C395" s="22" t="s">
        <v>7523</v>
      </c>
      <c r="D395" s="22" t="s">
        <v>1259</v>
      </c>
      <c r="E395" s="22" t="s">
        <v>771</v>
      </c>
      <c r="F395" s="22" t="s">
        <v>1232</v>
      </c>
      <c r="G395" s="22" t="s">
        <v>5306</v>
      </c>
      <c r="H395" s="27" t="s">
        <v>7145</v>
      </c>
      <c r="I395" s="27" t="s">
        <v>7146</v>
      </c>
      <c r="J395" s="27" t="s">
        <v>7145</v>
      </c>
      <c r="K395" s="27" t="s">
        <v>7145</v>
      </c>
      <c r="L395" s="27" t="s">
        <v>7145</v>
      </c>
      <c r="M395" s="27">
        <v>36.147610999999998</v>
      </c>
      <c r="N395" s="27">
        <v>-5.4548329999999998</v>
      </c>
      <c r="O395" s="18" t="s">
        <v>7147</v>
      </c>
    </row>
    <row r="396" spans="1:15" x14ac:dyDescent="0.2">
      <c r="A396" s="22" t="s">
        <v>1261</v>
      </c>
      <c r="B396" s="22" t="s">
        <v>1260</v>
      </c>
      <c r="C396" s="22" t="s">
        <v>6596</v>
      </c>
      <c r="D396" s="22" t="s">
        <v>1259</v>
      </c>
      <c r="E396" s="22" t="s">
        <v>1258</v>
      </c>
      <c r="F396" s="22" t="s">
        <v>1232</v>
      </c>
      <c r="G396" s="22" t="s">
        <v>1257</v>
      </c>
      <c r="H396" s="27" t="s">
        <v>7146</v>
      </c>
      <c r="I396" s="27" t="s">
        <v>7146</v>
      </c>
      <c r="J396" s="27" t="s">
        <v>7145</v>
      </c>
      <c r="K396" s="27" t="s">
        <v>7145</v>
      </c>
      <c r="L396" s="27" t="s">
        <v>7146</v>
      </c>
      <c r="M396" s="27">
        <v>36.124023999999999</v>
      </c>
      <c r="N396" s="27">
        <v>-5.4371970000000003</v>
      </c>
      <c r="O396" s="18" t="s">
        <v>7147</v>
      </c>
    </row>
    <row r="397" spans="1:15" x14ac:dyDescent="0.2">
      <c r="A397" s="22" t="s">
        <v>5305</v>
      </c>
      <c r="B397" s="22" t="s">
        <v>3764</v>
      </c>
      <c r="C397" s="22" t="s">
        <v>7524</v>
      </c>
      <c r="D397" s="22" t="s">
        <v>7525</v>
      </c>
      <c r="E397" s="22" t="s">
        <v>5304</v>
      </c>
      <c r="F397" s="22" t="s">
        <v>1232</v>
      </c>
      <c r="G397" s="22" t="s">
        <v>5303</v>
      </c>
      <c r="H397" s="27" t="s">
        <v>7145</v>
      </c>
      <c r="I397" s="27" t="s">
        <v>7145</v>
      </c>
      <c r="J397" s="27" t="s">
        <v>7145</v>
      </c>
      <c r="K397" s="27" t="s">
        <v>7145</v>
      </c>
      <c r="L397" s="27" t="s">
        <v>7145</v>
      </c>
      <c r="M397" s="27">
        <v>36.186568999999999</v>
      </c>
      <c r="N397" s="27">
        <v>-5.3497370000000002</v>
      </c>
      <c r="O397" s="18" t="s">
        <v>7147</v>
      </c>
    </row>
    <row r="398" spans="1:15" x14ac:dyDescent="0.2">
      <c r="A398" s="22" t="s">
        <v>5302</v>
      </c>
      <c r="B398" s="22" t="s">
        <v>5301</v>
      </c>
      <c r="C398" s="22" t="s">
        <v>7526</v>
      </c>
      <c r="D398" s="22" t="s">
        <v>5300</v>
      </c>
      <c r="E398" s="22" t="s">
        <v>3645</v>
      </c>
      <c r="F398" s="22" t="s">
        <v>1232</v>
      </c>
      <c r="G398" s="22" t="s">
        <v>5299</v>
      </c>
      <c r="H398" s="27" t="s">
        <v>7145</v>
      </c>
      <c r="I398" s="27" t="s">
        <v>7146</v>
      </c>
      <c r="J398" s="27" t="s">
        <v>7145</v>
      </c>
      <c r="K398" s="27" t="s">
        <v>7145</v>
      </c>
      <c r="L398" s="27" t="s">
        <v>7145</v>
      </c>
      <c r="M398" s="27">
        <v>36.296782</v>
      </c>
      <c r="N398" s="27">
        <v>-5.2816330000000002</v>
      </c>
      <c r="O398" s="18" t="s">
        <v>7147</v>
      </c>
    </row>
    <row r="399" spans="1:15" x14ac:dyDescent="0.2">
      <c r="A399" s="22" t="s">
        <v>5298</v>
      </c>
      <c r="B399" s="22" t="s">
        <v>5297</v>
      </c>
      <c r="C399" s="22" t="s">
        <v>7527</v>
      </c>
      <c r="D399" s="22" t="s">
        <v>5296</v>
      </c>
      <c r="E399" s="22" t="s">
        <v>5295</v>
      </c>
      <c r="F399" s="22" t="s">
        <v>1232</v>
      </c>
      <c r="G399" s="22" t="s">
        <v>5294</v>
      </c>
      <c r="H399" s="27" t="s">
        <v>7145</v>
      </c>
      <c r="I399" s="27" t="s">
        <v>7145</v>
      </c>
      <c r="J399" s="27" t="s">
        <v>7145</v>
      </c>
      <c r="K399" s="27" t="s">
        <v>7145</v>
      </c>
      <c r="L399" s="27" t="s">
        <v>7146</v>
      </c>
      <c r="M399" s="27">
        <v>36.421280000000003</v>
      </c>
      <c r="N399" s="27">
        <v>-5.435956</v>
      </c>
      <c r="O399" s="18" t="s">
        <v>7147</v>
      </c>
    </row>
    <row r="400" spans="1:15" x14ac:dyDescent="0.2">
      <c r="A400" s="22" t="s">
        <v>5293</v>
      </c>
      <c r="B400" s="22" t="s">
        <v>5292</v>
      </c>
      <c r="C400" s="22" t="s">
        <v>7528</v>
      </c>
      <c r="D400" s="22" t="s">
        <v>1239</v>
      </c>
      <c r="E400" s="22" t="s">
        <v>1238</v>
      </c>
      <c r="F400" s="22" t="s">
        <v>1232</v>
      </c>
      <c r="G400" s="22" t="s">
        <v>5291</v>
      </c>
      <c r="H400" s="27" t="s">
        <v>7145</v>
      </c>
      <c r="I400" s="27" t="s">
        <v>7146</v>
      </c>
      <c r="J400" s="27" t="s">
        <v>7145</v>
      </c>
      <c r="K400" s="27" t="s">
        <v>7145</v>
      </c>
      <c r="L400" s="27" t="s">
        <v>7145</v>
      </c>
      <c r="M400" s="27">
        <v>36.210680000000004</v>
      </c>
      <c r="N400" s="27">
        <v>-5.4297560000000002</v>
      </c>
      <c r="O400" s="18" t="s">
        <v>7147</v>
      </c>
    </row>
    <row r="401" spans="1:15" x14ac:dyDescent="0.2">
      <c r="A401" s="22" t="s">
        <v>1241</v>
      </c>
      <c r="B401" s="22" t="s">
        <v>1240</v>
      </c>
      <c r="C401" s="22" t="s">
        <v>6597</v>
      </c>
      <c r="D401" s="22" t="s">
        <v>1239</v>
      </c>
      <c r="E401" s="22" t="s">
        <v>1238</v>
      </c>
      <c r="F401" s="22" t="s">
        <v>1232</v>
      </c>
      <c r="G401" s="22" t="s">
        <v>1237</v>
      </c>
      <c r="H401" s="27" t="s">
        <v>7146</v>
      </c>
      <c r="I401" s="27" t="s">
        <v>7146</v>
      </c>
      <c r="J401" s="27" t="s">
        <v>7145</v>
      </c>
      <c r="K401" s="27" t="s">
        <v>7145</v>
      </c>
      <c r="L401" s="27" t="s">
        <v>7145</v>
      </c>
      <c r="M401" s="27">
        <v>36.191054000000001</v>
      </c>
      <c r="N401" s="27">
        <v>-5.3857569999999999</v>
      </c>
      <c r="O401" s="18" t="s">
        <v>7147</v>
      </c>
    </row>
    <row r="402" spans="1:15" x14ac:dyDescent="0.2">
      <c r="A402" s="22" t="s">
        <v>1251</v>
      </c>
      <c r="B402" s="22" t="s">
        <v>1250</v>
      </c>
      <c r="C402" s="22" t="s">
        <v>6598</v>
      </c>
      <c r="D402" s="22" t="s">
        <v>1249</v>
      </c>
      <c r="E402" s="22" t="s">
        <v>1248</v>
      </c>
      <c r="F402" s="22" t="s">
        <v>1232</v>
      </c>
      <c r="G402" s="22" t="s">
        <v>1247</v>
      </c>
      <c r="H402" s="27" t="s">
        <v>7146</v>
      </c>
      <c r="I402" s="27" t="s">
        <v>7146</v>
      </c>
      <c r="J402" s="27" t="s">
        <v>7145</v>
      </c>
      <c r="K402" s="27" t="s">
        <v>7145</v>
      </c>
      <c r="L402" s="27" t="s">
        <v>7145</v>
      </c>
      <c r="M402" s="27">
        <v>36.176668999999997</v>
      </c>
      <c r="N402" s="27">
        <v>-5.4515919999999998</v>
      </c>
      <c r="O402" s="18" t="s">
        <v>7147</v>
      </c>
    </row>
    <row r="403" spans="1:15" ht="13.15" customHeight="1" x14ac:dyDescent="0.2">
      <c r="A403" s="22" t="s">
        <v>1263</v>
      </c>
      <c r="B403" s="22" t="s">
        <v>1262</v>
      </c>
      <c r="C403" s="22" t="s">
        <v>6598</v>
      </c>
      <c r="D403" s="22" t="s">
        <v>1249</v>
      </c>
      <c r="E403" s="22" t="s">
        <v>1248</v>
      </c>
      <c r="F403" s="22" t="s">
        <v>1232</v>
      </c>
      <c r="G403" s="22" t="s">
        <v>1247</v>
      </c>
      <c r="H403" s="27" t="s">
        <v>7146</v>
      </c>
      <c r="I403" s="27" t="s">
        <v>7146</v>
      </c>
      <c r="J403" s="27" t="s">
        <v>7145</v>
      </c>
      <c r="K403" s="27" t="s">
        <v>7145</v>
      </c>
      <c r="L403" s="27" t="s">
        <v>7145</v>
      </c>
      <c r="M403" s="27">
        <v>36.177148000000003</v>
      </c>
      <c r="N403" s="27">
        <v>-5.4518779999999998</v>
      </c>
      <c r="O403" s="18" t="s">
        <v>7147</v>
      </c>
    </row>
    <row r="404" spans="1:15" ht="13.15" customHeight="1" x14ac:dyDescent="0.2">
      <c r="A404" s="22" t="s">
        <v>5290</v>
      </c>
      <c r="B404" s="22" t="s">
        <v>5289</v>
      </c>
      <c r="C404" s="22" t="s">
        <v>7529</v>
      </c>
      <c r="D404" s="22" t="s">
        <v>5288</v>
      </c>
      <c r="E404" s="22" t="s">
        <v>5287</v>
      </c>
      <c r="F404" s="22" t="s">
        <v>1232</v>
      </c>
      <c r="G404" s="22" t="s">
        <v>5286</v>
      </c>
      <c r="H404" s="27" t="s">
        <v>7145</v>
      </c>
      <c r="I404" s="27" t="s">
        <v>7145</v>
      </c>
      <c r="J404" s="27" t="s">
        <v>7145</v>
      </c>
      <c r="K404" s="27" t="s">
        <v>7145</v>
      </c>
      <c r="L404" s="27" t="s">
        <v>7145</v>
      </c>
      <c r="M404" s="27">
        <v>36.037376000000002</v>
      </c>
      <c r="N404" s="27">
        <v>-5.6202290000000001</v>
      </c>
      <c r="O404" s="18" t="s">
        <v>7147</v>
      </c>
    </row>
    <row r="405" spans="1:15" ht="13.15" customHeight="1" x14ac:dyDescent="0.2">
      <c r="A405" s="22" t="s">
        <v>5285</v>
      </c>
      <c r="B405" s="22" t="s">
        <v>5284</v>
      </c>
      <c r="C405" s="22" t="s">
        <v>7530</v>
      </c>
      <c r="D405" s="22" t="s">
        <v>1234</v>
      </c>
      <c r="E405" s="22" t="s">
        <v>5281</v>
      </c>
      <c r="F405" s="22" t="s">
        <v>1232</v>
      </c>
      <c r="G405" s="22" t="s">
        <v>5280</v>
      </c>
      <c r="H405" s="27" t="s">
        <v>7145</v>
      </c>
      <c r="I405" s="27" t="s">
        <v>7146</v>
      </c>
      <c r="J405" s="27" t="s">
        <v>7145</v>
      </c>
      <c r="K405" s="27" t="s">
        <v>7145</v>
      </c>
      <c r="L405" s="27" t="s">
        <v>7145</v>
      </c>
      <c r="M405" s="27">
        <v>36.686419000000001</v>
      </c>
      <c r="N405" s="27">
        <v>-6.1179220000000001</v>
      </c>
      <c r="O405" s="18" t="s">
        <v>7147</v>
      </c>
    </row>
    <row r="406" spans="1:15" ht="13.15" customHeight="1" x14ac:dyDescent="0.2">
      <c r="A406" s="22" t="s">
        <v>5283</v>
      </c>
      <c r="B406" s="22" t="s">
        <v>5282</v>
      </c>
      <c r="C406" s="22" t="s">
        <v>7531</v>
      </c>
      <c r="D406" s="22" t="s">
        <v>1234</v>
      </c>
      <c r="E406" s="22" t="s">
        <v>5281</v>
      </c>
      <c r="F406" s="22" t="s">
        <v>1232</v>
      </c>
      <c r="G406" s="22" t="s">
        <v>5280</v>
      </c>
      <c r="H406" s="27" t="s">
        <v>7145</v>
      </c>
      <c r="I406" s="27" t="s">
        <v>7146</v>
      </c>
      <c r="J406" s="27" t="s">
        <v>7145</v>
      </c>
      <c r="K406" s="27" t="s">
        <v>7145</v>
      </c>
      <c r="L406" s="27" t="s">
        <v>7145</v>
      </c>
      <c r="M406" s="27">
        <v>36.692971999999997</v>
      </c>
      <c r="N406" s="27">
        <v>-6.1428330000000004</v>
      </c>
      <c r="O406" s="18" t="s">
        <v>7147</v>
      </c>
    </row>
    <row r="407" spans="1:15" x14ac:dyDescent="0.2">
      <c r="A407" s="22" t="s">
        <v>5279</v>
      </c>
      <c r="B407" s="22" t="s">
        <v>5278</v>
      </c>
      <c r="C407" s="22" t="s">
        <v>7532</v>
      </c>
      <c r="D407" s="22" t="s">
        <v>1234</v>
      </c>
      <c r="E407" s="22" t="s">
        <v>5277</v>
      </c>
      <c r="F407" s="22" t="s">
        <v>1232</v>
      </c>
      <c r="G407" s="22" t="s">
        <v>5276</v>
      </c>
      <c r="H407" s="27" t="s">
        <v>7145</v>
      </c>
      <c r="I407" s="27" t="s">
        <v>7146</v>
      </c>
      <c r="J407" s="27" t="s">
        <v>7145</v>
      </c>
      <c r="K407" s="27" t="s">
        <v>7145</v>
      </c>
      <c r="L407" s="27" t="s">
        <v>7145</v>
      </c>
      <c r="M407" s="27">
        <v>36.694350999999997</v>
      </c>
      <c r="N407" s="27">
        <v>-6.1009849999999997</v>
      </c>
      <c r="O407" s="18" t="s">
        <v>7147</v>
      </c>
    </row>
    <row r="408" spans="1:15" x14ac:dyDescent="0.2">
      <c r="A408" s="22" t="s">
        <v>1236</v>
      </c>
      <c r="B408" s="22" t="s">
        <v>1235</v>
      </c>
      <c r="C408" s="22" t="s">
        <v>6599</v>
      </c>
      <c r="D408" s="22" t="s">
        <v>1234</v>
      </c>
      <c r="E408" s="22" t="s">
        <v>1233</v>
      </c>
      <c r="F408" s="22" t="s">
        <v>1232</v>
      </c>
      <c r="G408" s="22" t="s">
        <v>1231</v>
      </c>
      <c r="H408" s="27" t="s">
        <v>7146</v>
      </c>
      <c r="I408" s="27" t="s">
        <v>7146</v>
      </c>
      <c r="J408" s="27" t="s">
        <v>7145</v>
      </c>
      <c r="K408" s="27" t="s">
        <v>7145</v>
      </c>
      <c r="L408" s="27" t="s">
        <v>7145</v>
      </c>
      <c r="M408" s="27">
        <v>36.727004999999998</v>
      </c>
      <c r="N408" s="27">
        <v>-6.095269</v>
      </c>
      <c r="O408" s="18" t="s">
        <v>7147</v>
      </c>
    </row>
    <row r="409" spans="1:15" x14ac:dyDescent="0.2">
      <c r="A409" s="22" t="s">
        <v>5275</v>
      </c>
      <c r="B409" s="22" t="s">
        <v>4562</v>
      </c>
      <c r="C409" s="22" t="s">
        <v>7533</v>
      </c>
      <c r="D409" s="22" t="s">
        <v>1234</v>
      </c>
      <c r="E409" s="22" t="s">
        <v>1233</v>
      </c>
      <c r="F409" s="22" t="s">
        <v>1232</v>
      </c>
      <c r="G409" s="22" t="s">
        <v>5274</v>
      </c>
      <c r="H409" s="27" t="s">
        <v>7145</v>
      </c>
      <c r="I409" s="27" t="s">
        <v>7145</v>
      </c>
      <c r="J409" s="27" t="s">
        <v>7145</v>
      </c>
      <c r="K409" s="27" t="s">
        <v>7145</v>
      </c>
      <c r="L409" s="27" t="s">
        <v>7145</v>
      </c>
      <c r="M409" s="27">
        <v>36.706037999999999</v>
      </c>
      <c r="N409" s="27">
        <v>-6.1171069999999999</v>
      </c>
      <c r="O409" s="18" t="s">
        <v>7147</v>
      </c>
    </row>
    <row r="410" spans="1:15" x14ac:dyDescent="0.2">
      <c r="A410" s="22" t="s">
        <v>5273</v>
      </c>
      <c r="B410" s="22" t="s">
        <v>5272</v>
      </c>
      <c r="C410" s="22" t="s">
        <v>7534</v>
      </c>
      <c r="D410" s="22" t="s">
        <v>7535</v>
      </c>
      <c r="E410" s="22" t="s">
        <v>5271</v>
      </c>
      <c r="F410" s="22" t="s">
        <v>1232</v>
      </c>
      <c r="G410" s="22" t="s">
        <v>5270</v>
      </c>
      <c r="H410" s="27" t="s">
        <v>7145</v>
      </c>
      <c r="I410" s="27" t="s">
        <v>7146</v>
      </c>
      <c r="J410" s="27" t="s">
        <v>7145</v>
      </c>
      <c r="K410" s="27" t="s">
        <v>7145</v>
      </c>
      <c r="L410" s="27" t="s">
        <v>7145</v>
      </c>
      <c r="M410" s="27">
        <v>36.593693000000002</v>
      </c>
      <c r="N410" s="27">
        <v>-6.2229020000000004</v>
      </c>
      <c r="O410" s="18" t="s">
        <v>7147</v>
      </c>
    </row>
    <row r="411" spans="1:15" x14ac:dyDescent="0.2">
      <c r="A411" s="22" t="s">
        <v>5269</v>
      </c>
      <c r="B411" s="22" t="s">
        <v>1160</v>
      </c>
      <c r="C411" s="22" t="s">
        <v>6364</v>
      </c>
      <c r="D411" s="22" t="s">
        <v>1264</v>
      </c>
      <c r="E411" s="22" t="s">
        <v>5268</v>
      </c>
      <c r="F411" s="22" t="s">
        <v>1232</v>
      </c>
      <c r="G411" s="22" t="s">
        <v>5267</v>
      </c>
      <c r="H411" s="27" t="s">
        <v>7145</v>
      </c>
      <c r="I411" s="27" t="s">
        <v>7145</v>
      </c>
      <c r="J411" s="27" t="s">
        <v>7146</v>
      </c>
      <c r="K411" s="27" t="s">
        <v>7145</v>
      </c>
      <c r="L411" s="27" t="s">
        <v>7145</v>
      </c>
      <c r="M411" s="27">
        <v>36.531421000000002</v>
      </c>
      <c r="N411" s="27">
        <v>-6.1945949999999996</v>
      </c>
      <c r="O411" s="18" t="s">
        <v>7147</v>
      </c>
    </row>
    <row r="412" spans="1:15" x14ac:dyDescent="0.2">
      <c r="A412" s="22" t="s">
        <v>4974</v>
      </c>
      <c r="B412" s="22" t="s">
        <v>5266</v>
      </c>
      <c r="C412" s="22" t="s">
        <v>7536</v>
      </c>
      <c r="D412" s="22" t="s">
        <v>5264</v>
      </c>
      <c r="E412" s="22" t="s">
        <v>5263</v>
      </c>
      <c r="F412" s="22" t="s">
        <v>1232</v>
      </c>
      <c r="G412" s="22" t="s">
        <v>83</v>
      </c>
      <c r="H412" s="27" t="s">
        <v>7145</v>
      </c>
      <c r="I412" s="27" t="s">
        <v>7146</v>
      </c>
      <c r="J412" s="27" t="s">
        <v>7145</v>
      </c>
      <c r="K412" s="27" t="s">
        <v>7145</v>
      </c>
      <c r="L412" s="27" t="s">
        <v>7145</v>
      </c>
      <c r="M412" s="27">
        <v>36.637633999999998</v>
      </c>
      <c r="N412" s="27">
        <v>-6.3904800000000002</v>
      </c>
      <c r="O412" s="18" t="s">
        <v>7147</v>
      </c>
    </row>
    <row r="413" spans="1:15" x14ac:dyDescent="0.2">
      <c r="A413" s="22" t="s">
        <v>5265</v>
      </c>
      <c r="B413" s="22" t="s">
        <v>380</v>
      </c>
      <c r="C413" s="22" t="s">
        <v>7537</v>
      </c>
      <c r="D413" s="22" t="s">
        <v>5264</v>
      </c>
      <c r="E413" s="22" t="s">
        <v>5263</v>
      </c>
      <c r="F413" s="22" t="s">
        <v>1232</v>
      </c>
      <c r="G413" s="22" t="s">
        <v>5262</v>
      </c>
      <c r="H413" s="27" t="s">
        <v>7145</v>
      </c>
      <c r="I413" s="27" t="s">
        <v>7146</v>
      </c>
      <c r="J413" s="27" t="s">
        <v>7145</v>
      </c>
      <c r="K413" s="27" t="s">
        <v>7145</v>
      </c>
      <c r="L413" s="27" t="s">
        <v>7145</v>
      </c>
      <c r="M413" s="27">
        <v>36.622445999999997</v>
      </c>
      <c r="N413" s="27">
        <v>-6.3627320000000003</v>
      </c>
      <c r="O413" s="18" t="s">
        <v>7147</v>
      </c>
    </row>
    <row r="414" spans="1:15" x14ac:dyDescent="0.2">
      <c r="A414" s="22" t="s">
        <v>1256</v>
      </c>
      <c r="B414" s="22" t="s">
        <v>1255</v>
      </c>
      <c r="C414" s="22" t="s">
        <v>6600</v>
      </c>
      <c r="D414" s="22" t="s">
        <v>1254</v>
      </c>
      <c r="E414" s="22" t="s">
        <v>1253</v>
      </c>
      <c r="F414" s="22" t="s">
        <v>1232</v>
      </c>
      <c r="G414" s="22" t="s">
        <v>1252</v>
      </c>
      <c r="H414" s="27" t="s">
        <v>7146</v>
      </c>
      <c r="I414" s="27" t="s">
        <v>7146</v>
      </c>
      <c r="J414" s="27" t="s">
        <v>7145</v>
      </c>
      <c r="K414" s="27" t="s">
        <v>7145</v>
      </c>
      <c r="L414" s="27" t="s">
        <v>7145</v>
      </c>
      <c r="M414" s="27">
        <v>36.763694000000001</v>
      </c>
      <c r="N414" s="27">
        <v>-6.3621109999999996</v>
      </c>
      <c r="O414" s="18" t="s">
        <v>7147</v>
      </c>
    </row>
    <row r="415" spans="1:15" x14ac:dyDescent="0.2">
      <c r="A415" s="22" t="s">
        <v>1269</v>
      </c>
      <c r="B415" s="22" t="s">
        <v>1268</v>
      </c>
      <c r="C415" s="22" t="s">
        <v>6601</v>
      </c>
      <c r="D415" s="22" t="s">
        <v>1267</v>
      </c>
      <c r="E415" s="22" t="s">
        <v>1266</v>
      </c>
      <c r="F415" s="22" t="s">
        <v>1232</v>
      </c>
      <c r="G415" s="22" t="s">
        <v>1265</v>
      </c>
      <c r="H415" s="27" t="s">
        <v>7146</v>
      </c>
      <c r="I415" s="27" t="s">
        <v>7146</v>
      </c>
      <c r="J415" s="27" t="s">
        <v>7145</v>
      </c>
      <c r="K415" s="27" t="s">
        <v>7145</v>
      </c>
      <c r="L415" s="27" t="s">
        <v>7145</v>
      </c>
      <c r="M415" s="27">
        <v>36.746823999999997</v>
      </c>
      <c r="N415" s="27">
        <v>-6.3852060000000002</v>
      </c>
      <c r="O415" s="18" t="s">
        <v>7147</v>
      </c>
    </row>
    <row r="416" spans="1:15" x14ac:dyDescent="0.2">
      <c r="A416" s="22" t="s">
        <v>7538</v>
      </c>
      <c r="B416" s="22" t="s">
        <v>7539</v>
      </c>
      <c r="C416" s="22" t="s">
        <v>7540</v>
      </c>
      <c r="D416" s="22" t="s">
        <v>1267</v>
      </c>
      <c r="E416" s="22" t="s">
        <v>1266</v>
      </c>
      <c r="F416" s="22" t="s">
        <v>1232</v>
      </c>
      <c r="G416" s="22" t="s">
        <v>7541</v>
      </c>
      <c r="H416" s="27" t="s">
        <v>7145</v>
      </c>
      <c r="I416" s="27" t="s">
        <v>7145</v>
      </c>
      <c r="J416" s="27" t="s">
        <v>7145</v>
      </c>
      <c r="K416" s="27" t="s">
        <v>7145</v>
      </c>
      <c r="L416" s="27" t="s">
        <v>7145</v>
      </c>
      <c r="M416" s="27">
        <v>36.736072999999998</v>
      </c>
      <c r="N416" s="27">
        <v>-6.4224030000000001</v>
      </c>
      <c r="O416" s="18" t="s">
        <v>7147</v>
      </c>
    </row>
    <row r="417" spans="1:15" x14ac:dyDescent="0.2">
      <c r="A417" s="22" t="s">
        <v>5261</v>
      </c>
      <c r="B417" s="22" t="s">
        <v>5260</v>
      </c>
      <c r="C417" s="22" t="s">
        <v>7542</v>
      </c>
      <c r="D417" s="22" t="s">
        <v>1267</v>
      </c>
      <c r="E417" s="22" t="s">
        <v>1266</v>
      </c>
      <c r="F417" s="22" t="s">
        <v>1232</v>
      </c>
      <c r="G417" s="22" t="s">
        <v>5259</v>
      </c>
      <c r="H417" s="27" t="s">
        <v>7145</v>
      </c>
      <c r="I417" s="27" t="s">
        <v>7145</v>
      </c>
      <c r="J417" s="27" t="s">
        <v>7145</v>
      </c>
      <c r="K417" s="27" t="s">
        <v>7145</v>
      </c>
      <c r="L417" s="27" t="s">
        <v>7145</v>
      </c>
      <c r="M417" s="27">
        <v>36.738861</v>
      </c>
      <c r="N417" s="27">
        <v>-6.4329070000000002</v>
      </c>
      <c r="O417" s="18" t="s">
        <v>7147</v>
      </c>
    </row>
    <row r="418" spans="1:15" x14ac:dyDescent="0.2">
      <c r="A418" s="22" t="s">
        <v>7543</v>
      </c>
      <c r="B418" s="22" t="s">
        <v>7544</v>
      </c>
      <c r="C418" s="22" t="s">
        <v>7545</v>
      </c>
      <c r="D418" s="22" t="s">
        <v>7546</v>
      </c>
      <c r="E418" s="22" t="s">
        <v>7547</v>
      </c>
      <c r="F418" s="22" t="s">
        <v>1232</v>
      </c>
      <c r="G418" s="22"/>
      <c r="H418" s="27" t="s">
        <v>7145</v>
      </c>
      <c r="I418" s="27" t="s">
        <v>7145</v>
      </c>
      <c r="J418" s="27" t="s">
        <v>7145</v>
      </c>
      <c r="K418" s="27" t="s">
        <v>7145</v>
      </c>
      <c r="L418" s="27" t="s">
        <v>7145</v>
      </c>
      <c r="M418" s="27">
        <v>36.760461999999997</v>
      </c>
      <c r="N418" s="27">
        <v>-5.3679779999999999</v>
      </c>
      <c r="O418" s="18" t="s">
        <v>7147</v>
      </c>
    </row>
    <row r="419" spans="1:15" ht="13.15" customHeight="1" x14ac:dyDescent="0.2">
      <c r="A419" s="22" t="s">
        <v>5258</v>
      </c>
      <c r="B419" s="22" t="s">
        <v>5257</v>
      </c>
      <c r="C419" s="22" t="s">
        <v>7548</v>
      </c>
      <c r="D419" s="22" t="s">
        <v>5256</v>
      </c>
      <c r="E419" s="22" t="s">
        <v>5255</v>
      </c>
      <c r="F419" s="22" t="s">
        <v>1232</v>
      </c>
      <c r="G419" s="22" t="s">
        <v>5254</v>
      </c>
      <c r="H419" s="27" t="s">
        <v>7145</v>
      </c>
      <c r="I419" s="27" t="s">
        <v>7145</v>
      </c>
      <c r="J419" s="27" t="s">
        <v>7145</v>
      </c>
      <c r="K419" s="27" t="s">
        <v>7145</v>
      </c>
      <c r="L419" s="27" t="s">
        <v>7145</v>
      </c>
      <c r="M419" s="27">
        <v>36.725185000000003</v>
      </c>
      <c r="N419" s="27">
        <v>-5.9292129999999998</v>
      </c>
      <c r="O419" s="18" t="s">
        <v>7147</v>
      </c>
    </row>
    <row r="420" spans="1:15" x14ac:dyDescent="0.2">
      <c r="A420" s="22" t="s">
        <v>5253</v>
      </c>
      <c r="B420" s="22" t="s">
        <v>5252</v>
      </c>
      <c r="C420" s="22" t="s">
        <v>7549</v>
      </c>
      <c r="D420" s="22" t="s">
        <v>5251</v>
      </c>
      <c r="E420" s="22" t="s">
        <v>5250</v>
      </c>
      <c r="F420" s="22" t="s">
        <v>1232</v>
      </c>
      <c r="G420" s="22" t="s">
        <v>5249</v>
      </c>
      <c r="H420" s="27" t="s">
        <v>7145</v>
      </c>
      <c r="I420" s="27" t="s">
        <v>7145</v>
      </c>
      <c r="J420" s="27" t="s">
        <v>7145</v>
      </c>
      <c r="K420" s="27" t="s">
        <v>7145</v>
      </c>
      <c r="L420" s="27" t="s">
        <v>7146</v>
      </c>
      <c r="M420" s="27">
        <v>36.747934000000001</v>
      </c>
      <c r="N420" s="27">
        <v>-5.822406</v>
      </c>
      <c r="O420" s="18" t="s">
        <v>7147</v>
      </c>
    </row>
    <row r="421" spans="1:15" x14ac:dyDescent="0.2">
      <c r="A421" s="22" t="s">
        <v>7550</v>
      </c>
      <c r="B421" s="22" t="s">
        <v>7551</v>
      </c>
      <c r="C421" s="22" t="s">
        <v>7552</v>
      </c>
      <c r="D421" s="22" t="s">
        <v>5242</v>
      </c>
      <c r="E421" s="22" t="s">
        <v>7553</v>
      </c>
      <c r="F421" s="22" t="s">
        <v>1213</v>
      </c>
      <c r="G421" s="22" t="s">
        <v>7554</v>
      </c>
      <c r="H421" s="27" t="s">
        <v>7145</v>
      </c>
      <c r="I421" s="27" t="s">
        <v>7146</v>
      </c>
      <c r="J421" s="27" t="s">
        <v>7145</v>
      </c>
      <c r="K421" s="27" t="s">
        <v>7145</v>
      </c>
      <c r="L421" s="27" t="s">
        <v>7146</v>
      </c>
      <c r="M421" s="27">
        <v>43.458084999999997</v>
      </c>
      <c r="N421" s="27">
        <v>-3.828999</v>
      </c>
      <c r="O421" s="18" t="s">
        <v>7147</v>
      </c>
    </row>
    <row r="422" spans="1:15" ht="13.15" customHeight="1" x14ac:dyDescent="0.2">
      <c r="A422" s="22" t="s">
        <v>5248</v>
      </c>
      <c r="B422" s="22" t="s">
        <v>5247</v>
      </c>
      <c r="C422" s="22" t="s">
        <v>6602</v>
      </c>
      <c r="D422" s="22" t="s">
        <v>5242</v>
      </c>
      <c r="E422" s="22" t="s">
        <v>5246</v>
      </c>
      <c r="F422" s="22" t="s">
        <v>1213</v>
      </c>
      <c r="G422" s="22" t="s">
        <v>6603</v>
      </c>
      <c r="H422" s="27" t="s">
        <v>7146</v>
      </c>
      <c r="I422" s="27" t="s">
        <v>7146</v>
      </c>
      <c r="J422" s="27" t="s">
        <v>7145</v>
      </c>
      <c r="K422" s="27" t="s">
        <v>7145</v>
      </c>
      <c r="L422" s="27" t="s">
        <v>7146</v>
      </c>
      <c r="M422" s="27">
        <v>43.440057000000003</v>
      </c>
      <c r="N422" s="27">
        <v>-3.843998</v>
      </c>
      <c r="O422" s="18" t="s">
        <v>7147</v>
      </c>
    </row>
    <row r="423" spans="1:15" x14ac:dyDescent="0.2">
      <c r="A423" s="22" t="s">
        <v>5244</v>
      </c>
      <c r="B423" s="22" t="s">
        <v>5243</v>
      </c>
      <c r="C423" s="22" t="s">
        <v>7555</v>
      </c>
      <c r="D423" s="22" t="s">
        <v>5242</v>
      </c>
      <c r="E423" s="22" t="s">
        <v>5241</v>
      </c>
      <c r="F423" s="22" t="s">
        <v>1213</v>
      </c>
      <c r="G423" s="22" t="s">
        <v>5240</v>
      </c>
      <c r="H423" s="27" t="s">
        <v>7145</v>
      </c>
      <c r="I423" s="27" t="s">
        <v>7146</v>
      </c>
      <c r="J423" s="27" t="s">
        <v>7145</v>
      </c>
      <c r="K423" s="27" t="s">
        <v>7145</v>
      </c>
      <c r="L423" s="27" t="s">
        <v>7145</v>
      </c>
      <c r="M423" s="27">
        <v>43.467002000000001</v>
      </c>
      <c r="N423" s="27">
        <v>-3.8338869999999998</v>
      </c>
      <c r="O423" s="18" t="s">
        <v>7147</v>
      </c>
    </row>
    <row r="424" spans="1:15" x14ac:dyDescent="0.2">
      <c r="A424" s="22" t="s">
        <v>5239</v>
      </c>
      <c r="B424" s="22" t="s">
        <v>5238</v>
      </c>
      <c r="C424" s="22" t="s">
        <v>7556</v>
      </c>
      <c r="D424" s="22" t="s">
        <v>5237</v>
      </c>
      <c r="E424" s="22" t="s">
        <v>5236</v>
      </c>
      <c r="F424" s="22" t="s">
        <v>1213</v>
      </c>
      <c r="G424" s="22" t="s">
        <v>5235</v>
      </c>
      <c r="H424" s="27" t="s">
        <v>7145</v>
      </c>
      <c r="I424" s="27" t="s">
        <v>7145</v>
      </c>
      <c r="J424" s="27" t="s">
        <v>7145</v>
      </c>
      <c r="K424" s="27" t="s">
        <v>7145</v>
      </c>
      <c r="L424" s="27" t="s">
        <v>7145</v>
      </c>
      <c r="M424" s="27">
        <v>43.446666999999998</v>
      </c>
      <c r="N424" s="27">
        <v>-3.698944</v>
      </c>
      <c r="O424" s="18" t="s">
        <v>7147</v>
      </c>
    </row>
    <row r="425" spans="1:15" x14ac:dyDescent="0.2">
      <c r="A425" s="22" t="s">
        <v>7557</v>
      </c>
      <c r="B425" s="22" t="s">
        <v>7558</v>
      </c>
      <c r="C425" s="22" t="s">
        <v>7559</v>
      </c>
      <c r="D425" s="22" t="s">
        <v>7560</v>
      </c>
      <c r="E425" s="22" t="s">
        <v>7561</v>
      </c>
      <c r="F425" s="22" t="s">
        <v>1213</v>
      </c>
      <c r="G425" s="22" t="s">
        <v>7562</v>
      </c>
      <c r="H425" s="27" t="s">
        <v>7145</v>
      </c>
      <c r="I425" s="27" t="s">
        <v>7146</v>
      </c>
      <c r="J425" s="27" t="s">
        <v>7145</v>
      </c>
      <c r="K425" s="27" t="s">
        <v>7145</v>
      </c>
      <c r="L425" s="27" t="s">
        <v>7145</v>
      </c>
      <c r="M425" s="27">
        <v>42.995193999999998</v>
      </c>
      <c r="N425" s="27">
        <v>-4.1313329999999997</v>
      </c>
      <c r="O425" s="18" t="s">
        <v>7147</v>
      </c>
    </row>
    <row r="426" spans="1:15" x14ac:dyDescent="0.2">
      <c r="A426" s="22" t="s">
        <v>7563</v>
      </c>
      <c r="B426" s="22" t="s">
        <v>7564</v>
      </c>
      <c r="C426" s="22" t="s">
        <v>7565</v>
      </c>
      <c r="D426" s="22" t="s">
        <v>7560</v>
      </c>
      <c r="E426" s="22" t="s">
        <v>7561</v>
      </c>
      <c r="F426" s="22" t="s">
        <v>1213</v>
      </c>
      <c r="G426" s="22" t="s">
        <v>7566</v>
      </c>
      <c r="H426" s="27" t="s">
        <v>7145</v>
      </c>
      <c r="I426" s="27" t="s">
        <v>7146</v>
      </c>
      <c r="J426" s="27" t="s">
        <v>7145</v>
      </c>
      <c r="K426" s="27" t="s">
        <v>7145</v>
      </c>
      <c r="L426" s="27" t="s">
        <v>7145</v>
      </c>
      <c r="M426" s="27">
        <v>43.007139000000002</v>
      </c>
      <c r="N426" s="27">
        <v>-4.1287500000000001</v>
      </c>
      <c r="O426" s="18" t="s">
        <v>7147</v>
      </c>
    </row>
    <row r="427" spans="1:15" x14ac:dyDescent="0.2">
      <c r="A427" s="22" t="s">
        <v>5234</v>
      </c>
      <c r="B427" s="22" t="s">
        <v>5233</v>
      </c>
      <c r="C427" s="22" t="s">
        <v>7567</v>
      </c>
      <c r="D427" s="22" t="s">
        <v>5232</v>
      </c>
      <c r="E427" s="22" t="s">
        <v>5231</v>
      </c>
      <c r="F427" s="22" t="s">
        <v>1213</v>
      </c>
      <c r="G427" s="22" t="s">
        <v>5230</v>
      </c>
      <c r="H427" s="27" t="s">
        <v>7145</v>
      </c>
      <c r="I427" s="27" t="s">
        <v>7146</v>
      </c>
      <c r="J427" s="27" t="s">
        <v>7145</v>
      </c>
      <c r="K427" s="27" t="s">
        <v>7145</v>
      </c>
      <c r="L427" s="27" t="s">
        <v>7145</v>
      </c>
      <c r="M427" s="27">
        <v>42.986361000000002</v>
      </c>
      <c r="N427" s="27">
        <v>-4.1340830000000004</v>
      </c>
      <c r="O427" s="18" t="s">
        <v>7147</v>
      </c>
    </row>
    <row r="428" spans="1:15" ht="13.15" customHeight="1" x14ac:dyDescent="0.2">
      <c r="A428" s="22" t="s">
        <v>6604</v>
      </c>
      <c r="B428" s="22" t="s">
        <v>6605</v>
      </c>
      <c r="C428" s="22" t="s">
        <v>6606</v>
      </c>
      <c r="D428" s="22" t="s">
        <v>6607</v>
      </c>
      <c r="E428" s="22" t="s">
        <v>5231</v>
      </c>
      <c r="F428" s="22" t="s">
        <v>1213</v>
      </c>
      <c r="G428" s="22" t="s">
        <v>6608</v>
      </c>
      <c r="H428" s="27" t="s">
        <v>7146</v>
      </c>
      <c r="I428" s="27" t="s">
        <v>7146</v>
      </c>
      <c r="J428" s="27" t="s">
        <v>7145</v>
      </c>
      <c r="K428" s="27" t="s">
        <v>7145</v>
      </c>
      <c r="L428" s="27" t="s">
        <v>7146</v>
      </c>
      <c r="M428" s="27">
        <v>42.938909250181297</v>
      </c>
      <c r="N428" s="27">
        <v>-4.1244341580523303</v>
      </c>
      <c r="O428" s="18" t="s">
        <v>7147</v>
      </c>
    </row>
    <row r="429" spans="1:15" x14ac:dyDescent="0.2">
      <c r="A429" s="22" t="s">
        <v>7568</v>
      </c>
      <c r="B429" s="22" t="s">
        <v>7569</v>
      </c>
      <c r="C429" s="22" t="s">
        <v>7570</v>
      </c>
      <c r="D429" s="22" t="s">
        <v>7571</v>
      </c>
      <c r="E429" s="22" t="s">
        <v>7572</v>
      </c>
      <c r="F429" s="22" t="s">
        <v>1213</v>
      </c>
      <c r="G429" s="22" t="s">
        <v>7573</v>
      </c>
      <c r="H429" s="27" t="s">
        <v>7145</v>
      </c>
      <c r="I429" s="27" t="s">
        <v>7145</v>
      </c>
      <c r="J429" s="27" t="s">
        <v>7145</v>
      </c>
      <c r="K429" s="27" t="s">
        <v>7145</v>
      </c>
      <c r="L429" s="27" t="s">
        <v>7146</v>
      </c>
      <c r="M429" s="27">
        <v>42.805138999999997</v>
      </c>
      <c r="N429" s="27">
        <v>-3.9342779999999999</v>
      </c>
      <c r="O429" s="18" t="s">
        <v>7147</v>
      </c>
    </row>
    <row r="430" spans="1:15" x14ac:dyDescent="0.2">
      <c r="A430" s="22" t="s">
        <v>4741</v>
      </c>
      <c r="B430" s="22" t="s">
        <v>7574</v>
      </c>
      <c r="C430" s="22" t="s">
        <v>7575</v>
      </c>
      <c r="D430" s="22" t="s">
        <v>1220</v>
      </c>
      <c r="E430" s="22" t="s">
        <v>1219</v>
      </c>
      <c r="F430" s="22" t="s">
        <v>1213</v>
      </c>
      <c r="G430" s="22" t="s">
        <v>499</v>
      </c>
      <c r="H430" s="27" t="s">
        <v>7145</v>
      </c>
      <c r="I430" s="27" t="s">
        <v>7146</v>
      </c>
      <c r="J430" s="27" t="s">
        <v>7145</v>
      </c>
      <c r="K430" s="27" t="s">
        <v>7145</v>
      </c>
      <c r="L430" s="27" t="s">
        <v>7145</v>
      </c>
      <c r="M430" s="27">
        <v>43.332929999999998</v>
      </c>
      <c r="N430" s="27">
        <v>-4.0478639999999997</v>
      </c>
      <c r="O430" s="18" t="s">
        <v>7147</v>
      </c>
    </row>
    <row r="431" spans="1:15" x14ac:dyDescent="0.2">
      <c r="A431" s="22" t="s">
        <v>1230</v>
      </c>
      <c r="B431" s="22" t="s">
        <v>1229</v>
      </c>
      <c r="C431" s="22" t="s">
        <v>6609</v>
      </c>
      <c r="D431" s="22" t="s">
        <v>6610</v>
      </c>
      <c r="E431" s="22" t="s">
        <v>1219</v>
      </c>
      <c r="F431" s="22" t="s">
        <v>1213</v>
      </c>
      <c r="G431" s="22" t="s">
        <v>1228</v>
      </c>
      <c r="H431" s="27" t="s">
        <v>7146</v>
      </c>
      <c r="I431" s="27" t="s">
        <v>7146</v>
      </c>
      <c r="J431" s="27" t="s">
        <v>7145</v>
      </c>
      <c r="K431" s="27" t="s">
        <v>7145</v>
      </c>
      <c r="L431" s="27" t="s">
        <v>7145</v>
      </c>
      <c r="M431" s="27">
        <v>43.353875000000002</v>
      </c>
      <c r="N431" s="27">
        <v>-4.0930600000000004</v>
      </c>
      <c r="O431" s="18" t="s">
        <v>7147</v>
      </c>
    </row>
    <row r="432" spans="1:15" x14ac:dyDescent="0.2">
      <c r="A432" s="22" t="s">
        <v>1222</v>
      </c>
      <c r="B432" s="22" t="s">
        <v>1221</v>
      </c>
      <c r="C432" s="22" t="s">
        <v>6611</v>
      </c>
      <c r="D432" s="22" t="s">
        <v>1220</v>
      </c>
      <c r="E432" s="22" t="s">
        <v>1219</v>
      </c>
      <c r="F432" s="22" t="s">
        <v>1213</v>
      </c>
      <c r="G432" s="22" t="s">
        <v>1218</v>
      </c>
      <c r="H432" s="27" t="s">
        <v>7146</v>
      </c>
      <c r="I432" s="27" t="s">
        <v>7146</v>
      </c>
      <c r="J432" s="27" t="s">
        <v>7145</v>
      </c>
      <c r="K432" s="27" t="s">
        <v>7145</v>
      </c>
      <c r="L432" s="27" t="s">
        <v>7146</v>
      </c>
      <c r="M432" s="27">
        <v>43.356071999999998</v>
      </c>
      <c r="N432" s="27">
        <v>-4.0692820000000003</v>
      </c>
      <c r="O432" s="18" t="s">
        <v>7147</v>
      </c>
    </row>
    <row r="433" spans="1:15" x14ac:dyDescent="0.2">
      <c r="A433" s="22" t="s">
        <v>7576</v>
      </c>
      <c r="B433" s="22" t="s">
        <v>1221</v>
      </c>
      <c r="C433" s="22" t="s">
        <v>7577</v>
      </c>
      <c r="D433" s="22" t="s">
        <v>1220</v>
      </c>
      <c r="E433" s="22" t="s">
        <v>1219</v>
      </c>
      <c r="F433" s="22" t="s">
        <v>1213</v>
      </c>
      <c r="G433" s="22" t="s">
        <v>7578</v>
      </c>
      <c r="H433" s="27" t="s">
        <v>7145</v>
      </c>
      <c r="I433" s="27" t="s">
        <v>7146</v>
      </c>
      <c r="J433" s="27" t="s">
        <v>7145</v>
      </c>
      <c r="K433" s="27" t="s">
        <v>7145</v>
      </c>
      <c r="L433" s="27" t="s">
        <v>7145</v>
      </c>
      <c r="M433" s="27">
        <v>43.352139000000001</v>
      </c>
      <c r="N433" s="27">
        <v>-4.0506669999999998</v>
      </c>
      <c r="O433" s="18" t="s">
        <v>7147</v>
      </c>
    </row>
    <row r="434" spans="1:15" x14ac:dyDescent="0.2">
      <c r="A434" s="22" t="s">
        <v>6620</v>
      </c>
      <c r="B434" s="22" t="s">
        <v>6621</v>
      </c>
      <c r="C434" s="22" t="s">
        <v>6622</v>
      </c>
      <c r="D434" s="22" t="s">
        <v>6623</v>
      </c>
      <c r="E434" s="22" t="s">
        <v>6616</v>
      </c>
      <c r="F434" s="22" t="s">
        <v>1213</v>
      </c>
      <c r="G434" s="22" t="s">
        <v>6624</v>
      </c>
      <c r="H434" s="27" t="s">
        <v>7146</v>
      </c>
      <c r="I434" s="27" t="s">
        <v>7146</v>
      </c>
      <c r="J434" s="27" t="s">
        <v>7145</v>
      </c>
      <c r="K434" s="27" t="s">
        <v>7145</v>
      </c>
      <c r="L434" s="27" t="s">
        <v>7146</v>
      </c>
      <c r="M434" s="27">
        <v>43.396583</v>
      </c>
      <c r="N434" s="27">
        <v>-3.7872219999999999</v>
      </c>
      <c r="O434" s="18" t="s">
        <v>7147</v>
      </c>
    </row>
    <row r="435" spans="1:15" ht="13.15" customHeight="1" x14ac:dyDescent="0.2">
      <c r="A435" s="22" t="s">
        <v>6612</v>
      </c>
      <c r="B435" s="22" t="s">
        <v>6613</v>
      </c>
      <c r="C435" s="22" t="s">
        <v>6614</v>
      </c>
      <c r="D435" s="22" t="s">
        <v>6615</v>
      </c>
      <c r="E435" s="22" t="s">
        <v>6616</v>
      </c>
      <c r="F435" s="22" t="s">
        <v>1213</v>
      </c>
      <c r="G435" s="22" t="s">
        <v>5245</v>
      </c>
      <c r="H435" s="27" t="s">
        <v>7146</v>
      </c>
      <c r="I435" s="27" t="s">
        <v>7146</v>
      </c>
      <c r="J435" s="27" t="s">
        <v>7145</v>
      </c>
      <c r="K435" s="27" t="s">
        <v>7145</v>
      </c>
      <c r="L435" s="27" t="s">
        <v>7145</v>
      </c>
      <c r="M435" s="27">
        <v>43.407778</v>
      </c>
      <c r="N435" s="27">
        <v>-3.987222</v>
      </c>
      <c r="O435" s="18" t="s">
        <v>7147</v>
      </c>
    </row>
    <row r="436" spans="1:15" ht="13.15" customHeight="1" x14ac:dyDescent="0.2">
      <c r="A436" s="22" t="s">
        <v>6617</v>
      </c>
      <c r="B436" s="22" t="s">
        <v>6618</v>
      </c>
      <c r="C436" s="22" t="s">
        <v>6619</v>
      </c>
      <c r="D436" s="22" t="s">
        <v>6615</v>
      </c>
      <c r="E436" s="22" t="s">
        <v>6616</v>
      </c>
      <c r="F436" s="22" t="s">
        <v>1213</v>
      </c>
      <c r="G436" s="22" t="s">
        <v>5245</v>
      </c>
      <c r="H436" s="27" t="s">
        <v>7146</v>
      </c>
      <c r="I436" s="27" t="s">
        <v>7146</v>
      </c>
      <c r="J436" s="27" t="s">
        <v>7145</v>
      </c>
      <c r="K436" s="27" t="s">
        <v>7145</v>
      </c>
      <c r="L436" s="27" t="s">
        <v>7145</v>
      </c>
      <c r="M436" s="27">
        <v>43.406722000000002</v>
      </c>
      <c r="N436" s="27">
        <v>-3.9858060000000002</v>
      </c>
      <c r="O436" s="18" t="s">
        <v>7147</v>
      </c>
    </row>
    <row r="437" spans="1:15" ht="13.15" customHeight="1" x14ac:dyDescent="0.2">
      <c r="A437" s="22" t="s">
        <v>5229</v>
      </c>
      <c r="B437" s="22" t="s">
        <v>5228</v>
      </c>
      <c r="C437" s="22" t="s">
        <v>7579</v>
      </c>
      <c r="D437" s="22" t="s">
        <v>5227</v>
      </c>
      <c r="E437" s="22" t="s">
        <v>5226</v>
      </c>
      <c r="F437" s="22" t="s">
        <v>1213</v>
      </c>
      <c r="G437" s="22" t="s">
        <v>83</v>
      </c>
      <c r="H437" s="27" t="s">
        <v>7145</v>
      </c>
      <c r="I437" s="27" t="s">
        <v>7146</v>
      </c>
      <c r="J437" s="27" t="s">
        <v>7145</v>
      </c>
      <c r="K437" s="27" t="s">
        <v>7145</v>
      </c>
      <c r="L437" s="27" t="s">
        <v>7145</v>
      </c>
      <c r="M437" s="27">
        <v>43.420029</v>
      </c>
      <c r="N437" s="27">
        <v>-4.0389540000000004</v>
      </c>
      <c r="O437" s="18" t="s">
        <v>7147</v>
      </c>
    </row>
    <row r="438" spans="1:15" x14ac:dyDescent="0.2">
      <c r="A438" s="22" t="s">
        <v>6625</v>
      </c>
      <c r="B438" s="22" t="s">
        <v>5945</v>
      </c>
      <c r="C438" s="22" t="s">
        <v>6626</v>
      </c>
      <c r="D438" s="22" t="s">
        <v>6627</v>
      </c>
      <c r="E438" s="22" t="s">
        <v>6628</v>
      </c>
      <c r="F438" s="22" t="s">
        <v>1213</v>
      </c>
      <c r="G438" s="22" t="s">
        <v>6629</v>
      </c>
      <c r="H438" s="27" t="s">
        <v>7146</v>
      </c>
      <c r="I438" s="27" t="s">
        <v>7146</v>
      </c>
      <c r="J438" s="27" t="s">
        <v>7145</v>
      </c>
      <c r="K438" s="27" t="s">
        <v>7145</v>
      </c>
      <c r="L438" s="27" t="s">
        <v>7145</v>
      </c>
      <c r="M438" s="27">
        <v>43.286082999999998</v>
      </c>
      <c r="N438" s="27">
        <v>-4.0778889999999999</v>
      </c>
      <c r="O438" s="18" t="s">
        <v>7147</v>
      </c>
    </row>
    <row r="439" spans="1:15" x14ac:dyDescent="0.2">
      <c r="A439" s="22" t="s">
        <v>5225</v>
      </c>
      <c r="B439" s="22" t="s">
        <v>5224</v>
      </c>
      <c r="C439" s="22" t="s">
        <v>7580</v>
      </c>
      <c r="D439" s="22" t="s">
        <v>5223</v>
      </c>
      <c r="E439" s="22" t="s">
        <v>5222</v>
      </c>
      <c r="F439" s="22" t="s">
        <v>1213</v>
      </c>
      <c r="G439" s="22" t="s">
        <v>5221</v>
      </c>
      <c r="H439" s="27" t="s">
        <v>7145</v>
      </c>
      <c r="I439" s="27" t="s">
        <v>7146</v>
      </c>
      <c r="J439" s="27" t="s">
        <v>7145</v>
      </c>
      <c r="K439" s="27" t="s">
        <v>7145</v>
      </c>
      <c r="L439" s="27" t="s">
        <v>7145</v>
      </c>
      <c r="M439" s="27">
        <v>43.408475000000003</v>
      </c>
      <c r="N439" s="27">
        <v>-3.945767</v>
      </c>
      <c r="O439" s="18" t="s">
        <v>7147</v>
      </c>
    </row>
    <row r="440" spans="1:15" x14ac:dyDescent="0.2">
      <c r="A440" s="22" t="s">
        <v>5220</v>
      </c>
      <c r="B440" s="22" t="s">
        <v>5219</v>
      </c>
      <c r="C440" s="22" t="s">
        <v>7581</v>
      </c>
      <c r="D440" s="22" t="s">
        <v>5218</v>
      </c>
      <c r="E440" s="22" t="s">
        <v>5217</v>
      </c>
      <c r="F440" s="22" t="s">
        <v>1213</v>
      </c>
      <c r="G440" s="22" t="s">
        <v>5216</v>
      </c>
      <c r="H440" s="27" t="s">
        <v>7145</v>
      </c>
      <c r="I440" s="27" t="s">
        <v>7146</v>
      </c>
      <c r="J440" s="27" t="s">
        <v>7145</v>
      </c>
      <c r="K440" s="27" t="s">
        <v>7145</v>
      </c>
      <c r="L440" s="27" t="s">
        <v>7145</v>
      </c>
      <c r="M440" s="27">
        <v>43.323374000000001</v>
      </c>
      <c r="N440" s="27">
        <v>-4.1930779999999999</v>
      </c>
      <c r="O440" s="18" t="s">
        <v>7147</v>
      </c>
    </row>
    <row r="441" spans="1:15" x14ac:dyDescent="0.2">
      <c r="A441" s="22" t="s">
        <v>5215</v>
      </c>
      <c r="B441" s="22" t="s">
        <v>5214</v>
      </c>
      <c r="C441" s="22" t="s">
        <v>7582</v>
      </c>
      <c r="D441" s="22" t="s">
        <v>7583</v>
      </c>
      <c r="E441" s="22" t="s">
        <v>5213</v>
      </c>
      <c r="F441" s="22" t="s">
        <v>1213</v>
      </c>
      <c r="G441" s="22" t="s">
        <v>499</v>
      </c>
      <c r="H441" s="27" t="s">
        <v>7145</v>
      </c>
      <c r="I441" s="27" t="s">
        <v>7146</v>
      </c>
      <c r="J441" s="27" t="s">
        <v>7145</v>
      </c>
      <c r="K441" s="27" t="s">
        <v>7145</v>
      </c>
      <c r="L441" s="27" t="s">
        <v>7146</v>
      </c>
      <c r="M441" s="27">
        <v>43.395963999999999</v>
      </c>
      <c r="N441" s="27">
        <v>-4.155157</v>
      </c>
      <c r="O441" s="18" t="s">
        <v>7147</v>
      </c>
    </row>
    <row r="442" spans="1:15" x14ac:dyDescent="0.2">
      <c r="A442" s="22" t="s">
        <v>6630</v>
      </c>
      <c r="B442" s="22" t="s">
        <v>6631</v>
      </c>
      <c r="C442" s="22" t="s">
        <v>6632</v>
      </c>
      <c r="D442" s="22" t="s">
        <v>6633</v>
      </c>
      <c r="E442" s="22" t="s">
        <v>6634</v>
      </c>
      <c r="F442" s="22" t="s">
        <v>1213</v>
      </c>
      <c r="G442" s="22" t="s">
        <v>6635</v>
      </c>
      <c r="H442" s="27" t="s">
        <v>7146</v>
      </c>
      <c r="I442" s="27" t="s">
        <v>7146</v>
      </c>
      <c r="J442" s="27" t="s">
        <v>7145</v>
      </c>
      <c r="K442" s="27" t="s">
        <v>7145</v>
      </c>
      <c r="L442" s="27" t="s">
        <v>7146</v>
      </c>
      <c r="M442" s="27">
        <v>43.375163729999997</v>
      </c>
      <c r="N442" s="27">
        <v>-4.5025107000000002</v>
      </c>
      <c r="O442" s="18" t="s">
        <v>7147</v>
      </c>
    </row>
    <row r="443" spans="1:15" x14ac:dyDescent="0.2">
      <c r="A443" s="22" t="s">
        <v>1227</v>
      </c>
      <c r="B443" s="22" t="s">
        <v>1226</v>
      </c>
      <c r="C443" s="22" t="s">
        <v>6637</v>
      </c>
      <c r="D443" s="22" t="s">
        <v>1225</v>
      </c>
      <c r="E443" s="22" t="s">
        <v>1224</v>
      </c>
      <c r="F443" s="22" t="s">
        <v>1213</v>
      </c>
      <c r="G443" s="22" t="s">
        <v>1223</v>
      </c>
      <c r="H443" s="27" t="s">
        <v>7146</v>
      </c>
      <c r="I443" s="27" t="s">
        <v>7146</v>
      </c>
      <c r="J443" s="27" t="s">
        <v>7145</v>
      </c>
      <c r="K443" s="27" t="s">
        <v>7145</v>
      </c>
      <c r="L443" s="27" t="s">
        <v>7145</v>
      </c>
      <c r="M443" s="27">
        <v>43.404805499999988</v>
      </c>
      <c r="N443" s="27">
        <v>-3.8693409999999999</v>
      </c>
      <c r="O443" s="18" t="s">
        <v>7147</v>
      </c>
    </row>
    <row r="444" spans="1:15" x14ac:dyDescent="0.2">
      <c r="A444" s="22" t="s">
        <v>5212</v>
      </c>
      <c r="B444" s="22" t="s">
        <v>5211</v>
      </c>
      <c r="C444" s="22" t="s">
        <v>6636</v>
      </c>
      <c r="D444" s="22" t="s">
        <v>5210</v>
      </c>
      <c r="E444" s="22" t="s">
        <v>1224</v>
      </c>
      <c r="F444" s="22" t="s">
        <v>1213</v>
      </c>
      <c r="G444" s="22" t="s">
        <v>5209</v>
      </c>
      <c r="H444" s="27" t="s">
        <v>7146</v>
      </c>
      <c r="I444" s="27" t="s">
        <v>7146</v>
      </c>
      <c r="J444" s="27" t="s">
        <v>7145</v>
      </c>
      <c r="K444" s="27" t="s">
        <v>7145</v>
      </c>
      <c r="L444" s="27" t="s">
        <v>7145</v>
      </c>
      <c r="M444" s="27">
        <v>43.422823999999999</v>
      </c>
      <c r="N444" s="27">
        <v>-3.852732</v>
      </c>
      <c r="O444" s="18" t="s">
        <v>7147</v>
      </c>
    </row>
    <row r="445" spans="1:15" x14ac:dyDescent="0.2">
      <c r="A445" s="22" t="s">
        <v>6638</v>
      </c>
      <c r="B445" s="22" t="s">
        <v>6639</v>
      </c>
      <c r="C445" s="22" t="s">
        <v>6640</v>
      </c>
      <c r="D445" s="22" t="s">
        <v>6641</v>
      </c>
      <c r="E445" s="22" t="s">
        <v>6642</v>
      </c>
      <c r="F445" s="22" t="s">
        <v>1213</v>
      </c>
      <c r="G445" s="22" t="s">
        <v>6643</v>
      </c>
      <c r="H445" s="27" t="s">
        <v>7146</v>
      </c>
      <c r="I445" s="27" t="s">
        <v>7146</v>
      </c>
      <c r="J445" s="27" t="s">
        <v>7145</v>
      </c>
      <c r="K445" s="27" t="s">
        <v>7145</v>
      </c>
      <c r="L445" s="27" t="s">
        <v>7145</v>
      </c>
      <c r="M445" s="27">
        <v>43.400472000000001</v>
      </c>
      <c r="N445" s="27">
        <v>-3.8438330000000001</v>
      </c>
      <c r="O445" s="18" t="s">
        <v>7147</v>
      </c>
    </row>
    <row r="446" spans="1:15" ht="13.15" customHeight="1" x14ac:dyDescent="0.2">
      <c r="A446" s="22" t="s">
        <v>5208</v>
      </c>
      <c r="B446" s="22" t="s">
        <v>5207</v>
      </c>
      <c r="C446" s="22" t="s">
        <v>6644</v>
      </c>
      <c r="D446" s="22" t="s">
        <v>5206</v>
      </c>
      <c r="E446" s="22" t="s">
        <v>5205</v>
      </c>
      <c r="F446" s="22" t="s">
        <v>1213</v>
      </c>
      <c r="G446" s="22" t="s">
        <v>83</v>
      </c>
      <c r="H446" s="27" t="s">
        <v>7146</v>
      </c>
      <c r="I446" s="27" t="s">
        <v>7146</v>
      </c>
      <c r="J446" s="27" t="s">
        <v>7145</v>
      </c>
      <c r="K446" s="27" t="s">
        <v>7145</v>
      </c>
      <c r="L446" s="27" t="s">
        <v>7145</v>
      </c>
      <c r="M446" s="27">
        <v>43.332343999999999</v>
      </c>
      <c r="N446" s="27">
        <v>-3.8393619999999999</v>
      </c>
      <c r="O446" s="18" t="s">
        <v>7147</v>
      </c>
    </row>
    <row r="447" spans="1:15" ht="13.15" customHeight="1" x14ac:dyDescent="0.2">
      <c r="A447" s="22" t="s">
        <v>5204</v>
      </c>
      <c r="B447" s="22" t="s">
        <v>5203</v>
      </c>
      <c r="C447" s="22" t="s">
        <v>6645</v>
      </c>
      <c r="D447" s="22" t="s">
        <v>5202</v>
      </c>
      <c r="E447" s="22" t="s">
        <v>5201</v>
      </c>
      <c r="F447" s="22" t="s">
        <v>1213</v>
      </c>
      <c r="G447" s="22" t="s">
        <v>83</v>
      </c>
      <c r="H447" s="27" t="s">
        <v>7146</v>
      </c>
      <c r="I447" s="27" t="s">
        <v>7146</v>
      </c>
      <c r="J447" s="27" t="s">
        <v>7145</v>
      </c>
      <c r="K447" s="27" t="s">
        <v>7145</v>
      </c>
      <c r="L447" s="27" t="s">
        <v>7146</v>
      </c>
      <c r="M447" s="27">
        <v>43.312582999999997</v>
      </c>
      <c r="N447" s="27">
        <v>-3.9302510000000002</v>
      </c>
      <c r="O447" s="18" t="s">
        <v>7147</v>
      </c>
    </row>
    <row r="448" spans="1:15" ht="13.15" customHeight="1" x14ac:dyDescent="0.2">
      <c r="A448" s="22" t="s">
        <v>7584</v>
      </c>
      <c r="B448" s="22" t="s">
        <v>7585</v>
      </c>
      <c r="C448" s="22" t="s">
        <v>7586</v>
      </c>
      <c r="D448" s="22" t="s">
        <v>7587</v>
      </c>
      <c r="E448" s="22" t="s">
        <v>7588</v>
      </c>
      <c r="F448" s="22" t="s">
        <v>1213</v>
      </c>
      <c r="G448" s="22" t="s">
        <v>7589</v>
      </c>
      <c r="H448" s="27" t="s">
        <v>7145</v>
      </c>
      <c r="I448" s="27" t="s">
        <v>7146</v>
      </c>
      <c r="J448" s="27" t="s">
        <v>7145</v>
      </c>
      <c r="K448" s="27" t="s">
        <v>7145</v>
      </c>
      <c r="L448" s="27" t="s">
        <v>7145</v>
      </c>
      <c r="M448" s="27">
        <v>43.157305999999998</v>
      </c>
      <c r="N448" s="27">
        <v>-3.797139</v>
      </c>
      <c r="O448" s="18" t="s">
        <v>7147</v>
      </c>
    </row>
    <row r="449" spans="1:15" x14ac:dyDescent="0.2">
      <c r="A449" s="22" t="s">
        <v>5200</v>
      </c>
      <c r="B449" s="22" t="s">
        <v>5199</v>
      </c>
      <c r="C449" s="22" t="s">
        <v>7590</v>
      </c>
      <c r="D449" s="22" t="s">
        <v>5198</v>
      </c>
      <c r="E449" s="22" t="s">
        <v>5197</v>
      </c>
      <c r="F449" s="22" t="s">
        <v>1213</v>
      </c>
      <c r="G449" s="22" t="s">
        <v>5196</v>
      </c>
      <c r="H449" s="27" t="s">
        <v>7145</v>
      </c>
      <c r="I449" s="27" t="s">
        <v>7146</v>
      </c>
      <c r="J449" s="27" t="s">
        <v>7145</v>
      </c>
      <c r="K449" s="27" t="s">
        <v>7145</v>
      </c>
      <c r="L449" s="27" t="s">
        <v>7145</v>
      </c>
      <c r="M449" s="27">
        <v>43.383405000000003</v>
      </c>
      <c r="N449" s="27">
        <v>-3.7376200000000002</v>
      </c>
      <c r="O449" s="18" t="s">
        <v>7147</v>
      </c>
    </row>
    <row r="450" spans="1:15" x14ac:dyDescent="0.2">
      <c r="A450" s="22" t="s">
        <v>1217</v>
      </c>
      <c r="B450" s="22" t="s">
        <v>1216</v>
      </c>
      <c r="C450" s="22" t="s">
        <v>6646</v>
      </c>
      <c r="D450" s="22" t="s">
        <v>1215</v>
      </c>
      <c r="E450" s="22" t="s">
        <v>1214</v>
      </c>
      <c r="F450" s="22" t="s">
        <v>1213</v>
      </c>
      <c r="G450" s="22" t="s">
        <v>1212</v>
      </c>
      <c r="H450" s="27" t="s">
        <v>7146</v>
      </c>
      <c r="I450" s="27" t="s">
        <v>7146</v>
      </c>
      <c r="J450" s="27" t="s">
        <v>7145</v>
      </c>
      <c r="K450" s="27" t="s">
        <v>7145</v>
      </c>
      <c r="L450" s="27" t="s">
        <v>7145</v>
      </c>
      <c r="M450" s="27">
        <v>43.391055000000001</v>
      </c>
      <c r="N450" s="27">
        <v>-3.6649949999999998</v>
      </c>
      <c r="O450" s="18" t="s">
        <v>7147</v>
      </c>
    </row>
    <row r="451" spans="1:15" x14ac:dyDescent="0.2">
      <c r="A451" s="22" t="s">
        <v>1178</v>
      </c>
      <c r="B451" s="22" t="s">
        <v>1177</v>
      </c>
      <c r="C451" s="22" t="s">
        <v>6647</v>
      </c>
      <c r="D451" s="22" t="s">
        <v>1176</v>
      </c>
      <c r="E451" s="22" t="s">
        <v>1175</v>
      </c>
      <c r="F451" s="22" t="s">
        <v>1174</v>
      </c>
      <c r="G451" s="22" t="s">
        <v>1173</v>
      </c>
      <c r="H451" s="27" t="s">
        <v>7146</v>
      </c>
      <c r="I451" s="27" t="s">
        <v>7146</v>
      </c>
      <c r="J451" s="27" t="s">
        <v>7145</v>
      </c>
      <c r="K451" s="27" t="s">
        <v>7145</v>
      </c>
      <c r="L451" s="27" t="s">
        <v>7146</v>
      </c>
      <c r="M451" s="27">
        <v>39.966562000000003</v>
      </c>
      <c r="N451" s="27">
        <v>1.5914000000000001E-2</v>
      </c>
      <c r="O451" s="18" t="s">
        <v>7147</v>
      </c>
    </row>
    <row r="452" spans="1:15" x14ac:dyDescent="0.2">
      <c r="A452" s="22" t="s">
        <v>1211</v>
      </c>
      <c r="B452" s="22" t="s">
        <v>1210</v>
      </c>
      <c r="C452" s="22" t="s">
        <v>6648</v>
      </c>
      <c r="D452" s="22" t="s">
        <v>1176</v>
      </c>
      <c r="E452" s="22" t="s">
        <v>1175</v>
      </c>
      <c r="F452" s="22" t="s">
        <v>1174</v>
      </c>
      <c r="G452" s="22" t="s">
        <v>5195</v>
      </c>
      <c r="H452" s="27" t="s">
        <v>7146</v>
      </c>
      <c r="I452" s="27" t="s">
        <v>7146</v>
      </c>
      <c r="J452" s="27" t="s">
        <v>7145</v>
      </c>
      <c r="K452" s="27" t="s">
        <v>7145</v>
      </c>
      <c r="L452" s="27" t="s">
        <v>7145</v>
      </c>
      <c r="M452" s="27">
        <v>39.981886000000003</v>
      </c>
      <c r="N452" s="27">
        <v>-1.8606999999999999E-2</v>
      </c>
      <c r="O452" s="18" t="s">
        <v>7147</v>
      </c>
    </row>
    <row r="453" spans="1:15" x14ac:dyDescent="0.2">
      <c r="A453" s="22" t="s">
        <v>1187</v>
      </c>
      <c r="B453" s="22" t="s">
        <v>1186</v>
      </c>
      <c r="C453" s="22" t="s">
        <v>6649</v>
      </c>
      <c r="D453" s="22" t="s">
        <v>1176</v>
      </c>
      <c r="E453" s="22" t="s">
        <v>1185</v>
      </c>
      <c r="F453" s="22" t="s">
        <v>1174</v>
      </c>
      <c r="G453" s="22" t="s">
        <v>1184</v>
      </c>
      <c r="H453" s="27" t="s">
        <v>7146</v>
      </c>
      <c r="I453" s="27" t="s">
        <v>7146</v>
      </c>
      <c r="J453" s="27" t="s">
        <v>7145</v>
      </c>
      <c r="K453" s="27" t="s">
        <v>7145</v>
      </c>
      <c r="L453" s="27" t="s">
        <v>7145</v>
      </c>
      <c r="M453" s="27">
        <v>39.969138999999998</v>
      </c>
      <c r="N453" s="27">
        <v>-6.7972000000000005E-2</v>
      </c>
      <c r="O453" s="18" t="s">
        <v>7147</v>
      </c>
    </row>
    <row r="454" spans="1:15" x14ac:dyDescent="0.2">
      <c r="A454" s="22" t="s">
        <v>5194</v>
      </c>
      <c r="B454" s="22" t="s">
        <v>5193</v>
      </c>
      <c r="C454" s="22" t="s">
        <v>7591</v>
      </c>
      <c r="D454" s="22" t="s">
        <v>1174</v>
      </c>
      <c r="E454" s="22" t="s">
        <v>1185</v>
      </c>
      <c r="F454" s="22" t="s">
        <v>1174</v>
      </c>
      <c r="G454" s="22" t="s">
        <v>5192</v>
      </c>
      <c r="H454" s="27" t="s">
        <v>7145</v>
      </c>
      <c r="I454" s="27" t="s">
        <v>7146</v>
      </c>
      <c r="J454" s="27" t="s">
        <v>7145</v>
      </c>
      <c r="K454" s="27" t="s">
        <v>7145</v>
      </c>
      <c r="L454" s="27" t="s">
        <v>7145</v>
      </c>
      <c r="M454" s="27">
        <v>39.979264000000001</v>
      </c>
      <c r="N454" s="27">
        <v>-6.7919999999999994E-2</v>
      </c>
      <c r="O454" s="18" t="s">
        <v>7147</v>
      </c>
    </row>
    <row r="455" spans="1:15" x14ac:dyDescent="0.2">
      <c r="A455" s="22" t="s">
        <v>7592</v>
      </c>
      <c r="B455" s="22" t="s">
        <v>7593</v>
      </c>
      <c r="C455" s="22" t="s">
        <v>7594</v>
      </c>
      <c r="D455" s="22" t="s">
        <v>7595</v>
      </c>
      <c r="E455" s="22" t="s">
        <v>7596</v>
      </c>
      <c r="F455" s="22" t="s">
        <v>1174</v>
      </c>
      <c r="G455" s="22" t="s">
        <v>7597</v>
      </c>
      <c r="H455" s="27" t="s">
        <v>7145</v>
      </c>
      <c r="I455" s="27" t="s">
        <v>7146</v>
      </c>
      <c r="J455" s="27" t="s">
        <v>7145</v>
      </c>
      <c r="K455" s="27" t="s">
        <v>7145</v>
      </c>
      <c r="L455" s="27" t="s">
        <v>7145</v>
      </c>
      <c r="M455" s="27">
        <v>40.431938000000002</v>
      </c>
      <c r="N455" s="27">
        <v>-0.25153799999999998</v>
      </c>
      <c r="O455" s="18" t="s">
        <v>7147</v>
      </c>
    </row>
    <row r="456" spans="1:15" x14ac:dyDescent="0.2">
      <c r="A456" s="22" t="s">
        <v>4554</v>
      </c>
      <c r="B456" s="22" t="s">
        <v>5191</v>
      </c>
      <c r="C456" s="22" t="s">
        <v>7598</v>
      </c>
      <c r="D456" s="22" t="s">
        <v>5190</v>
      </c>
      <c r="E456" s="22" t="s">
        <v>5189</v>
      </c>
      <c r="F456" s="22" t="s">
        <v>1174</v>
      </c>
      <c r="G456" s="22" t="s">
        <v>5188</v>
      </c>
      <c r="H456" s="27" t="s">
        <v>7145</v>
      </c>
      <c r="I456" s="27" t="s">
        <v>7146</v>
      </c>
      <c r="J456" s="27" t="s">
        <v>7145</v>
      </c>
      <c r="K456" s="27" t="s">
        <v>7145</v>
      </c>
      <c r="L456" s="27" t="s">
        <v>7145</v>
      </c>
      <c r="M456" s="27">
        <v>40.039782000000002</v>
      </c>
      <c r="N456" s="27">
        <v>-7.5444999999999998E-2</v>
      </c>
      <c r="O456" s="18" t="s">
        <v>7147</v>
      </c>
    </row>
    <row r="457" spans="1:15" x14ac:dyDescent="0.2">
      <c r="A457" s="22" t="s">
        <v>5187</v>
      </c>
      <c r="B457" s="22" t="s">
        <v>5186</v>
      </c>
      <c r="C457" s="22" t="s">
        <v>7599</v>
      </c>
      <c r="D457" s="22" t="s">
        <v>1195</v>
      </c>
      <c r="E457" s="22" t="s">
        <v>1194</v>
      </c>
      <c r="F457" s="22" t="s">
        <v>1174</v>
      </c>
      <c r="G457" s="22" t="s">
        <v>5185</v>
      </c>
      <c r="H457" s="27" t="s">
        <v>7145</v>
      </c>
      <c r="I457" s="27" t="s">
        <v>7146</v>
      </c>
      <c r="J457" s="27" t="s">
        <v>7145</v>
      </c>
      <c r="K457" s="27" t="s">
        <v>7145</v>
      </c>
      <c r="L457" s="27" t="s">
        <v>7145</v>
      </c>
      <c r="M457" s="27">
        <v>39.970713000000003</v>
      </c>
      <c r="N457" s="27">
        <v>-0.243424</v>
      </c>
      <c r="O457" s="18" t="s">
        <v>7147</v>
      </c>
    </row>
    <row r="458" spans="1:15" x14ac:dyDescent="0.2">
      <c r="A458" s="22" t="s">
        <v>5184</v>
      </c>
      <c r="B458" s="22" t="s">
        <v>5183</v>
      </c>
      <c r="C458" s="22" t="s">
        <v>7600</v>
      </c>
      <c r="D458" s="22" t="s">
        <v>1195</v>
      </c>
      <c r="E458" s="22" t="s">
        <v>1194</v>
      </c>
      <c r="F458" s="22" t="s">
        <v>1174</v>
      </c>
      <c r="G458" s="22" t="s">
        <v>7601</v>
      </c>
      <c r="H458" s="27" t="s">
        <v>7145</v>
      </c>
      <c r="I458" s="27" t="s">
        <v>7146</v>
      </c>
      <c r="J458" s="27" t="s">
        <v>7145</v>
      </c>
      <c r="K458" s="27" t="s">
        <v>7145</v>
      </c>
      <c r="L458" s="27" t="s">
        <v>7145</v>
      </c>
      <c r="M458" s="27">
        <v>39.965333000000001</v>
      </c>
      <c r="N458" s="27">
        <v>-0.26041700000000001</v>
      </c>
      <c r="O458" s="18" t="s">
        <v>7147</v>
      </c>
    </row>
    <row r="459" spans="1:15" x14ac:dyDescent="0.2">
      <c r="A459" s="22" t="s">
        <v>1197</v>
      </c>
      <c r="B459" s="22" t="s">
        <v>1196</v>
      </c>
      <c r="C459" s="22" t="s">
        <v>6650</v>
      </c>
      <c r="D459" s="22" t="s">
        <v>1195</v>
      </c>
      <c r="E459" s="22" t="s">
        <v>1194</v>
      </c>
      <c r="F459" s="22" t="s">
        <v>1174</v>
      </c>
      <c r="G459" s="22" t="s">
        <v>1193</v>
      </c>
      <c r="H459" s="27" t="s">
        <v>7146</v>
      </c>
      <c r="I459" s="27" t="s">
        <v>7146</v>
      </c>
      <c r="J459" s="27" t="s">
        <v>7145</v>
      </c>
      <c r="K459" s="27" t="s">
        <v>7145</v>
      </c>
      <c r="L459" s="27" t="s">
        <v>7145</v>
      </c>
      <c r="M459" s="27">
        <v>39.964305000000003</v>
      </c>
      <c r="N459" s="27">
        <v>-0.24767400000000001</v>
      </c>
      <c r="O459" s="18" t="s">
        <v>7147</v>
      </c>
    </row>
    <row r="460" spans="1:15" x14ac:dyDescent="0.2">
      <c r="A460" s="22" t="s">
        <v>1192</v>
      </c>
      <c r="B460" s="22" t="s">
        <v>1191</v>
      </c>
      <c r="C460" s="22" t="s">
        <v>6651</v>
      </c>
      <c r="D460" s="22" t="s">
        <v>1190</v>
      </c>
      <c r="E460" s="22" t="s">
        <v>1189</v>
      </c>
      <c r="F460" s="22" t="s">
        <v>1174</v>
      </c>
      <c r="G460" s="22" t="s">
        <v>1188</v>
      </c>
      <c r="H460" s="27" t="s">
        <v>7146</v>
      </c>
      <c r="I460" s="27" t="s">
        <v>7146</v>
      </c>
      <c r="J460" s="27" t="s">
        <v>7145</v>
      </c>
      <c r="K460" s="27" t="s">
        <v>7145</v>
      </c>
      <c r="L460" s="27" t="s">
        <v>7145</v>
      </c>
      <c r="M460" s="27">
        <v>40.016528000000001</v>
      </c>
      <c r="N460" s="27">
        <v>-0.69630599999999998</v>
      </c>
      <c r="O460" s="18" t="s">
        <v>7147</v>
      </c>
    </row>
    <row r="461" spans="1:15" x14ac:dyDescent="0.2">
      <c r="A461" s="22" t="s">
        <v>1209</v>
      </c>
      <c r="B461" s="22" t="s">
        <v>1208</v>
      </c>
      <c r="C461" s="22" t="s">
        <v>6652</v>
      </c>
      <c r="D461" s="22" t="s">
        <v>1207</v>
      </c>
      <c r="E461" s="22" t="s">
        <v>900</v>
      </c>
      <c r="F461" s="22" t="s">
        <v>1174</v>
      </c>
      <c r="G461" s="22" t="s">
        <v>1206</v>
      </c>
      <c r="H461" s="27" t="s">
        <v>7146</v>
      </c>
      <c r="I461" s="27" t="s">
        <v>7146</v>
      </c>
      <c r="J461" s="27" t="s">
        <v>7145</v>
      </c>
      <c r="K461" s="27" t="s">
        <v>7145</v>
      </c>
      <c r="L461" s="27" t="s">
        <v>7146</v>
      </c>
      <c r="M461" s="27">
        <v>40.468415</v>
      </c>
      <c r="N461" s="27">
        <v>0.464308</v>
      </c>
      <c r="O461" s="18" t="s">
        <v>7147</v>
      </c>
    </row>
    <row r="462" spans="1:15" x14ac:dyDescent="0.2">
      <c r="A462" s="22" t="s">
        <v>5182</v>
      </c>
      <c r="B462" s="22" t="s">
        <v>5181</v>
      </c>
      <c r="C462" s="22" t="s">
        <v>7602</v>
      </c>
      <c r="D462" s="22" t="s">
        <v>5180</v>
      </c>
      <c r="E462" s="22" t="s">
        <v>5179</v>
      </c>
      <c r="F462" s="22" t="s">
        <v>1174</v>
      </c>
      <c r="G462" s="22" t="s">
        <v>5178</v>
      </c>
      <c r="H462" s="27" t="s">
        <v>7145</v>
      </c>
      <c r="I462" s="27" t="s">
        <v>7146</v>
      </c>
      <c r="J462" s="27" t="s">
        <v>7145</v>
      </c>
      <c r="K462" s="27" t="s">
        <v>7145</v>
      </c>
      <c r="L462" s="27" t="s">
        <v>7145</v>
      </c>
      <c r="M462" s="27">
        <v>39.857726</v>
      </c>
      <c r="N462" s="27">
        <v>-0.151009</v>
      </c>
      <c r="O462" s="18" t="s">
        <v>7147</v>
      </c>
    </row>
    <row r="463" spans="1:15" x14ac:dyDescent="0.2">
      <c r="A463" s="22" t="s">
        <v>5177</v>
      </c>
      <c r="B463" s="22" t="s">
        <v>5176</v>
      </c>
      <c r="C463" s="22" t="s">
        <v>7603</v>
      </c>
      <c r="D463" s="22" t="s">
        <v>5175</v>
      </c>
      <c r="E463" s="22" t="s">
        <v>5174</v>
      </c>
      <c r="F463" s="22" t="s">
        <v>1174</v>
      </c>
      <c r="G463" s="22" t="s">
        <v>5173</v>
      </c>
      <c r="H463" s="27" t="s">
        <v>7145</v>
      </c>
      <c r="I463" s="27" t="s">
        <v>7145</v>
      </c>
      <c r="J463" s="27" t="s">
        <v>7145</v>
      </c>
      <c r="K463" s="27" t="s">
        <v>7145</v>
      </c>
      <c r="L463" s="27" t="s">
        <v>7145</v>
      </c>
      <c r="M463" s="27">
        <v>39.884656</v>
      </c>
      <c r="N463" s="27">
        <v>-9.3491000000000005E-2</v>
      </c>
      <c r="O463" s="18" t="s">
        <v>7147</v>
      </c>
    </row>
    <row r="464" spans="1:15" x14ac:dyDescent="0.2">
      <c r="A464" s="22" t="s">
        <v>3425</v>
      </c>
      <c r="B464" s="22" t="s">
        <v>5172</v>
      </c>
      <c r="C464" s="22" t="s">
        <v>7604</v>
      </c>
      <c r="D464" s="22" t="s">
        <v>6654</v>
      </c>
      <c r="E464" s="22" t="s">
        <v>1172</v>
      </c>
      <c r="F464" s="22" t="s">
        <v>1174</v>
      </c>
      <c r="G464" s="22" t="s">
        <v>7605</v>
      </c>
      <c r="H464" s="27" t="s">
        <v>7145</v>
      </c>
      <c r="I464" s="27" t="s">
        <v>7146</v>
      </c>
      <c r="J464" s="27" t="s">
        <v>7145</v>
      </c>
      <c r="K464" s="27" t="s">
        <v>7145</v>
      </c>
      <c r="L464" s="27" t="s">
        <v>7145</v>
      </c>
      <c r="M464" s="27">
        <v>39.897685000000003</v>
      </c>
      <c r="N464" s="27">
        <v>-0.12144099999999999</v>
      </c>
      <c r="O464" s="18" t="s">
        <v>7147</v>
      </c>
    </row>
    <row r="465" spans="1:15" x14ac:dyDescent="0.2">
      <c r="A465" s="22" t="s">
        <v>1200</v>
      </c>
      <c r="B465" s="22" t="s">
        <v>1199</v>
      </c>
      <c r="C465" s="22" t="s">
        <v>6653</v>
      </c>
      <c r="D465" s="22" t="s">
        <v>6654</v>
      </c>
      <c r="E465" s="22" t="s">
        <v>1172</v>
      </c>
      <c r="F465" s="22" t="s">
        <v>1174</v>
      </c>
      <c r="G465" s="22" t="s">
        <v>1198</v>
      </c>
      <c r="H465" s="27" t="s">
        <v>7146</v>
      </c>
      <c r="I465" s="27" t="s">
        <v>7146</v>
      </c>
      <c r="J465" s="27" t="s">
        <v>7145</v>
      </c>
      <c r="K465" s="27" t="s">
        <v>7145</v>
      </c>
      <c r="L465" s="27" t="s">
        <v>7145</v>
      </c>
      <c r="M465" s="27">
        <v>39.897846999999999</v>
      </c>
      <c r="N465" s="27">
        <v>-0.120629</v>
      </c>
      <c r="O465" s="18" t="s">
        <v>7147</v>
      </c>
    </row>
    <row r="466" spans="1:15" x14ac:dyDescent="0.2">
      <c r="A466" s="22" t="s">
        <v>5171</v>
      </c>
      <c r="B466" s="22" t="s">
        <v>5170</v>
      </c>
      <c r="C466" s="22" t="s">
        <v>7606</v>
      </c>
      <c r="D466" s="22" t="s">
        <v>7607</v>
      </c>
      <c r="E466" s="22" t="s">
        <v>1202</v>
      </c>
      <c r="F466" s="22" t="s">
        <v>1174</v>
      </c>
      <c r="G466" s="22" t="s">
        <v>5169</v>
      </c>
      <c r="H466" s="27" t="s">
        <v>7145</v>
      </c>
      <c r="I466" s="27" t="s">
        <v>7145</v>
      </c>
      <c r="J466" s="27" t="s">
        <v>7145</v>
      </c>
      <c r="K466" s="27" t="s">
        <v>7145</v>
      </c>
      <c r="L466" s="27" t="s">
        <v>7145</v>
      </c>
      <c r="M466" s="27">
        <v>39.9315</v>
      </c>
      <c r="N466" s="27">
        <v>-0.108</v>
      </c>
      <c r="O466" s="18" t="s">
        <v>7147</v>
      </c>
    </row>
    <row r="467" spans="1:15" x14ac:dyDescent="0.2">
      <c r="A467" s="22" t="s">
        <v>1205</v>
      </c>
      <c r="B467" s="22" t="s">
        <v>1204</v>
      </c>
      <c r="C467" s="22" t="s">
        <v>6655</v>
      </c>
      <c r="D467" s="22" t="s">
        <v>1203</v>
      </c>
      <c r="E467" s="22" t="s">
        <v>1202</v>
      </c>
      <c r="F467" s="22" t="s">
        <v>1174</v>
      </c>
      <c r="G467" s="22" t="s">
        <v>1201</v>
      </c>
      <c r="H467" s="27" t="s">
        <v>7146</v>
      </c>
      <c r="I467" s="27" t="s">
        <v>7146</v>
      </c>
      <c r="J467" s="27" t="s">
        <v>7145</v>
      </c>
      <c r="K467" s="27" t="s">
        <v>7145</v>
      </c>
      <c r="L467" s="27" t="s">
        <v>7145</v>
      </c>
      <c r="M467" s="27">
        <v>39.943541000000003</v>
      </c>
      <c r="N467" s="27">
        <v>-0.116483</v>
      </c>
      <c r="O467" s="18" t="s">
        <v>7147</v>
      </c>
    </row>
    <row r="468" spans="1:15" x14ac:dyDescent="0.2">
      <c r="A468" s="22" t="s">
        <v>5166</v>
      </c>
      <c r="B468" s="22" t="s">
        <v>5165</v>
      </c>
      <c r="C468" s="22" t="s">
        <v>7608</v>
      </c>
      <c r="D468" s="22" t="s">
        <v>5164</v>
      </c>
      <c r="E468" s="22" t="s">
        <v>5163</v>
      </c>
      <c r="F468" s="22" t="s">
        <v>1174</v>
      </c>
      <c r="G468" s="22" t="s">
        <v>5162</v>
      </c>
      <c r="H468" s="27" t="s">
        <v>7145</v>
      </c>
      <c r="I468" s="27" t="s">
        <v>7146</v>
      </c>
      <c r="J468" s="27" t="s">
        <v>7145</v>
      </c>
      <c r="K468" s="27" t="s">
        <v>7145</v>
      </c>
      <c r="L468" s="27" t="s">
        <v>7145</v>
      </c>
      <c r="M468" s="27">
        <v>40.458167000000003</v>
      </c>
      <c r="N468" s="27">
        <v>0.40649999999999997</v>
      </c>
      <c r="O468" s="18" t="s">
        <v>7147</v>
      </c>
    </row>
    <row r="469" spans="1:15" ht="13.15" customHeight="1" x14ac:dyDescent="0.2">
      <c r="A469" s="22" t="s">
        <v>5168</v>
      </c>
      <c r="B469" s="22" t="s">
        <v>5167</v>
      </c>
      <c r="C469" s="22" t="s">
        <v>7608</v>
      </c>
      <c r="D469" s="22" t="s">
        <v>5164</v>
      </c>
      <c r="E469" s="22" t="s">
        <v>5163</v>
      </c>
      <c r="F469" s="22" t="s">
        <v>1174</v>
      </c>
      <c r="G469" s="22" t="s">
        <v>5162</v>
      </c>
      <c r="H469" s="27" t="s">
        <v>7145</v>
      </c>
      <c r="I469" s="27" t="s">
        <v>7146</v>
      </c>
      <c r="J469" s="27" t="s">
        <v>7145</v>
      </c>
      <c r="K469" s="27" t="s">
        <v>7145</v>
      </c>
      <c r="L469" s="27" t="s">
        <v>7145</v>
      </c>
      <c r="M469" s="27">
        <v>40.460203999999997</v>
      </c>
      <c r="N469" s="27">
        <v>0.406586</v>
      </c>
      <c r="O469" s="18" t="s">
        <v>7147</v>
      </c>
    </row>
    <row r="470" spans="1:15" x14ac:dyDescent="0.2">
      <c r="A470" s="22" t="s">
        <v>1183</v>
      </c>
      <c r="B470" s="22" t="s">
        <v>1182</v>
      </c>
      <c r="C470" s="22" t="s">
        <v>6656</v>
      </c>
      <c r="D470" s="22" t="s">
        <v>1181</v>
      </c>
      <c r="E470" s="22" t="s">
        <v>1180</v>
      </c>
      <c r="F470" s="22" t="s">
        <v>1174</v>
      </c>
      <c r="G470" s="22" t="s">
        <v>1179</v>
      </c>
      <c r="H470" s="27" t="s">
        <v>7146</v>
      </c>
      <c r="I470" s="27" t="s">
        <v>7146</v>
      </c>
      <c r="J470" s="27" t="s">
        <v>7145</v>
      </c>
      <c r="K470" s="27" t="s">
        <v>7145</v>
      </c>
      <c r="L470" s="27" t="s">
        <v>7145</v>
      </c>
      <c r="M470" s="27">
        <v>39.795743999999999</v>
      </c>
      <c r="N470" s="27">
        <v>-0.181451</v>
      </c>
      <c r="O470" s="18" t="s">
        <v>7147</v>
      </c>
    </row>
    <row r="471" spans="1:15" x14ac:dyDescent="0.2">
      <c r="A471" s="22" t="s">
        <v>1153</v>
      </c>
      <c r="B471" s="22" t="s">
        <v>1152</v>
      </c>
      <c r="C471" s="22" t="s">
        <v>6657</v>
      </c>
      <c r="D471" s="22" t="s">
        <v>1127</v>
      </c>
      <c r="E471" s="22" t="s">
        <v>1151</v>
      </c>
      <c r="F471" s="22" t="s">
        <v>1127</v>
      </c>
      <c r="G471" s="22" t="s">
        <v>1150</v>
      </c>
      <c r="H471" s="27" t="s">
        <v>7146</v>
      </c>
      <c r="I471" s="27" t="s">
        <v>7146</v>
      </c>
      <c r="J471" s="27" t="s">
        <v>7145</v>
      </c>
      <c r="K471" s="27" t="s">
        <v>7145</v>
      </c>
      <c r="L471" s="27" t="s">
        <v>7145</v>
      </c>
      <c r="M471" s="27">
        <v>38.975917000000003</v>
      </c>
      <c r="N471" s="27">
        <v>-3.9473060000000002</v>
      </c>
      <c r="O471" s="18" t="s">
        <v>7147</v>
      </c>
    </row>
    <row r="472" spans="1:15" x14ac:dyDescent="0.2">
      <c r="A472" s="22" t="s">
        <v>5161</v>
      </c>
      <c r="B472" s="22" t="s">
        <v>5160</v>
      </c>
      <c r="C472" s="22" t="s">
        <v>7609</v>
      </c>
      <c r="D472" s="22" t="s">
        <v>5159</v>
      </c>
      <c r="E472" s="22" t="s">
        <v>5158</v>
      </c>
      <c r="F472" s="22" t="s">
        <v>1127</v>
      </c>
      <c r="G472" s="22" t="s">
        <v>5157</v>
      </c>
      <c r="H472" s="27" t="s">
        <v>7145</v>
      </c>
      <c r="I472" s="27" t="s">
        <v>7145</v>
      </c>
      <c r="J472" s="27" t="s">
        <v>7145</v>
      </c>
      <c r="K472" s="27" t="s">
        <v>7145</v>
      </c>
      <c r="L472" s="27" t="s">
        <v>7145</v>
      </c>
      <c r="M472" s="27">
        <v>39.032803999999999</v>
      </c>
      <c r="N472" s="27">
        <v>-4.182372</v>
      </c>
      <c r="O472" s="18" t="s">
        <v>7147</v>
      </c>
    </row>
    <row r="473" spans="1:15" x14ac:dyDescent="0.2">
      <c r="A473" s="22" t="s">
        <v>5156</v>
      </c>
      <c r="B473" s="22" t="s">
        <v>5155</v>
      </c>
      <c r="C473" s="22" t="s">
        <v>7610</v>
      </c>
      <c r="D473" s="22" t="s">
        <v>5154</v>
      </c>
      <c r="E473" s="22" t="s">
        <v>5153</v>
      </c>
      <c r="F473" s="22" t="s">
        <v>1127</v>
      </c>
      <c r="G473" s="22" t="s">
        <v>5152</v>
      </c>
      <c r="H473" s="27" t="s">
        <v>7145</v>
      </c>
      <c r="I473" s="27" t="s">
        <v>7146</v>
      </c>
      <c r="J473" s="27" t="s">
        <v>7145</v>
      </c>
      <c r="K473" s="27" t="s">
        <v>7145</v>
      </c>
      <c r="L473" s="27" t="s">
        <v>7145</v>
      </c>
      <c r="M473" s="27">
        <v>38.431193999999998</v>
      </c>
      <c r="N473" s="27">
        <v>-4.3155559999999999</v>
      </c>
      <c r="O473" s="18" t="s">
        <v>7147</v>
      </c>
    </row>
    <row r="474" spans="1:15" x14ac:dyDescent="0.2">
      <c r="A474" s="22" t="s">
        <v>5151</v>
      </c>
      <c r="B474" s="22" t="s">
        <v>5150</v>
      </c>
      <c r="C474" s="22" t="s">
        <v>7611</v>
      </c>
      <c r="D474" s="22" t="s">
        <v>5149</v>
      </c>
      <c r="E474" s="22" t="s">
        <v>5148</v>
      </c>
      <c r="F474" s="22" t="s">
        <v>1127</v>
      </c>
      <c r="G474" s="22" t="s">
        <v>5147</v>
      </c>
      <c r="H474" s="27" t="s">
        <v>7145</v>
      </c>
      <c r="I474" s="27" t="s">
        <v>7146</v>
      </c>
      <c r="J474" s="27" t="s">
        <v>7145</v>
      </c>
      <c r="K474" s="27" t="s">
        <v>7145</v>
      </c>
      <c r="L474" s="27" t="s">
        <v>7145</v>
      </c>
      <c r="M474" s="27">
        <v>39.005916999999997</v>
      </c>
      <c r="N474" s="27">
        <v>-3.756389</v>
      </c>
      <c r="O474" s="18" t="s">
        <v>7147</v>
      </c>
    </row>
    <row r="475" spans="1:15" x14ac:dyDescent="0.2">
      <c r="A475" s="22" t="s">
        <v>1161</v>
      </c>
      <c r="B475" s="22" t="s">
        <v>1160</v>
      </c>
      <c r="C475" s="22" t="s">
        <v>6659</v>
      </c>
      <c r="D475" s="22" t="s">
        <v>1134</v>
      </c>
      <c r="E475" s="22" t="s">
        <v>1133</v>
      </c>
      <c r="F475" s="22" t="s">
        <v>1127</v>
      </c>
      <c r="G475" s="22" t="s">
        <v>1159</v>
      </c>
      <c r="H475" s="27" t="s">
        <v>7146</v>
      </c>
      <c r="I475" s="27" t="s">
        <v>7146</v>
      </c>
      <c r="J475" s="27" t="s">
        <v>7145</v>
      </c>
      <c r="K475" s="27" t="s">
        <v>7145</v>
      </c>
      <c r="L475" s="27" t="s">
        <v>7145</v>
      </c>
      <c r="M475" s="27">
        <v>38.970427999999998</v>
      </c>
      <c r="N475" s="27">
        <v>-3.9023479999999999</v>
      </c>
      <c r="O475" s="18" t="s">
        <v>7147</v>
      </c>
    </row>
    <row r="476" spans="1:15" x14ac:dyDescent="0.2">
      <c r="A476" s="22" t="s">
        <v>1136</v>
      </c>
      <c r="B476" s="22" t="s">
        <v>1135</v>
      </c>
      <c r="C476" s="22" t="s">
        <v>6658</v>
      </c>
      <c r="D476" s="22" t="s">
        <v>1134</v>
      </c>
      <c r="E476" s="22" t="s">
        <v>1133</v>
      </c>
      <c r="F476" s="22" t="s">
        <v>1127</v>
      </c>
      <c r="G476" s="22" t="s">
        <v>1132</v>
      </c>
      <c r="H476" s="27" t="s">
        <v>7146</v>
      </c>
      <c r="I476" s="27" t="s">
        <v>7146</v>
      </c>
      <c r="J476" s="27" t="s">
        <v>7145</v>
      </c>
      <c r="K476" s="27" t="s">
        <v>7145</v>
      </c>
      <c r="L476" s="27" t="s">
        <v>7145</v>
      </c>
      <c r="M476" s="27">
        <v>38.956077000000001</v>
      </c>
      <c r="N476" s="27">
        <v>-3.8854510000000002</v>
      </c>
      <c r="O476" s="18" t="s">
        <v>7147</v>
      </c>
    </row>
    <row r="477" spans="1:15" ht="13.15" customHeight="1" x14ac:dyDescent="0.2">
      <c r="A477" s="22" t="s">
        <v>7612</v>
      </c>
      <c r="B477" s="22" t="s">
        <v>7613</v>
      </c>
      <c r="C477" s="22" t="s">
        <v>7614</v>
      </c>
      <c r="D477" s="22" t="s">
        <v>7615</v>
      </c>
      <c r="E477" s="22" t="s">
        <v>7616</v>
      </c>
      <c r="F477" s="22" t="s">
        <v>1127</v>
      </c>
      <c r="G477" s="22" t="s">
        <v>7617</v>
      </c>
      <c r="H477" s="27" t="s">
        <v>7145</v>
      </c>
      <c r="I477" s="27" t="s">
        <v>7145</v>
      </c>
      <c r="J477" s="27" t="s">
        <v>7145</v>
      </c>
      <c r="K477" s="27" t="s">
        <v>7145</v>
      </c>
      <c r="L477" s="27" t="s">
        <v>7145</v>
      </c>
      <c r="M477" s="27">
        <v>39.250332999999998</v>
      </c>
      <c r="N477" s="27">
        <v>-3.4303059999999999</v>
      </c>
      <c r="O477" s="18" t="s">
        <v>7147</v>
      </c>
    </row>
    <row r="478" spans="1:15" x14ac:dyDescent="0.2">
      <c r="A478" s="22" t="s">
        <v>5146</v>
      </c>
      <c r="B478" s="22" t="s">
        <v>5145</v>
      </c>
      <c r="C478" s="22" t="s">
        <v>7618</v>
      </c>
      <c r="D478" s="22" t="s">
        <v>1143</v>
      </c>
      <c r="E478" s="22" t="s">
        <v>1142</v>
      </c>
      <c r="F478" s="22" t="s">
        <v>1127</v>
      </c>
      <c r="G478" s="22" t="s">
        <v>5140</v>
      </c>
      <c r="H478" s="27" t="s">
        <v>7145</v>
      </c>
      <c r="I478" s="27" t="s">
        <v>7145</v>
      </c>
      <c r="J478" s="27" t="s">
        <v>7145</v>
      </c>
      <c r="K478" s="27" t="s">
        <v>7145</v>
      </c>
      <c r="L478" s="27" t="s">
        <v>7145</v>
      </c>
      <c r="M478" s="27">
        <v>38.897553299158197</v>
      </c>
      <c r="N478" s="27">
        <v>-3.0583207981365099</v>
      </c>
      <c r="O478" s="18" t="s">
        <v>7147</v>
      </c>
    </row>
    <row r="479" spans="1:15" x14ac:dyDescent="0.2">
      <c r="A479" s="22" t="s">
        <v>1145</v>
      </c>
      <c r="B479" s="22" t="s">
        <v>1144</v>
      </c>
      <c r="C479" s="22" t="s">
        <v>6660</v>
      </c>
      <c r="D479" s="22" t="s">
        <v>1143</v>
      </c>
      <c r="E479" s="22" t="s">
        <v>1142</v>
      </c>
      <c r="F479" s="22" t="s">
        <v>1127</v>
      </c>
      <c r="G479" s="22" t="s">
        <v>1141</v>
      </c>
      <c r="H479" s="27" t="s">
        <v>7146</v>
      </c>
      <c r="I479" s="27" t="s">
        <v>7146</v>
      </c>
      <c r="J479" s="27" t="s">
        <v>7145</v>
      </c>
      <c r="K479" s="27" t="s">
        <v>7145</v>
      </c>
      <c r="L479" s="27" t="s">
        <v>7145</v>
      </c>
      <c r="M479" s="27">
        <v>38.957284999999999</v>
      </c>
      <c r="N479" s="27">
        <v>-3.3829799999999999</v>
      </c>
      <c r="O479" s="18" t="s">
        <v>7147</v>
      </c>
    </row>
    <row r="480" spans="1:15" x14ac:dyDescent="0.2">
      <c r="A480" s="22" t="s">
        <v>5144</v>
      </c>
      <c r="B480" s="22" t="s">
        <v>5143</v>
      </c>
      <c r="C480" s="22" t="s">
        <v>7619</v>
      </c>
      <c r="D480" s="22" t="s">
        <v>5142</v>
      </c>
      <c r="E480" s="22" t="s">
        <v>5141</v>
      </c>
      <c r="F480" s="22" t="s">
        <v>1127</v>
      </c>
      <c r="G480" s="22" t="s">
        <v>5140</v>
      </c>
      <c r="H480" s="27" t="s">
        <v>7145</v>
      </c>
      <c r="I480" s="27" t="s">
        <v>7145</v>
      </c>
      <c r="J480" s="27" t="s">
        <v>7145</v>
      </c>
      <c r="K480" s="27" t="s">
        <v>7145</v>
      </c>
      <c r="L480" s="27" t="s">
        <v>7146</v>
      </c>
      <c r="M480" s="27">
        <v>38.944693999999998</v>
      </c>
      <c r="N480" s="27">
        <v>-3.2525279999999999</v>
      </c>
      <c r="O480" s="18" t="s">
        <v>7147</v>
      </c>
    </row>
    <row r="481" spans="1:15" x14ac:dyDescent="0.2">
      <c r="A481" s="22" t="s">
        <v>1164</v>
      </c>
      <c r="B481" s="22" t="s">
        <v>1163</v>
      </c>
      <c r="C481" s="22" t="s">
        <v>6661</v>
      </c>
      <c r="D481" s="22" t="s">
        <v>1156</v>
      </c>
      <c r="E481" s="22" t="s">
        <v>1155</v>
      </c>
      <c r="F481" s="22" t="s">
        <v>1127</v>
      </c>
      <c r="G481" s="22" t="s">
        <v>1162</v>
      </c>
      <c r="H481" s="27" t="s">
        <v>7146</v>
      </c>
      <c r="I481" s="27" t="s">
        <v>7146</v>
      </c>
      <c r="J481" s="27" t="s">
        <v>7145</v>
      </c>
      <c r="K481" s="27" t="s">
        <v>7145</v>
      </c>
      <c r="L481" s="27" t="s">
        <v>7145</v>
      </c>
      <c r="M481" s="27">
        <v>39.076233999999999</v>
      </c>
      <c r="N481" s="27">
        <v>-3.596422</v>
      </c>
      <c r="O481" s="18" t="s">
        <v>7147</v>
      </c>
    </row>
    <row r="482" spans="1:15" x14ac:dyDescent="0.2">
      <c r="A482" s="22" t="s">
        <v>1158</v>
      </c>
      <c r="B482" s="22" t="s">
        <v>1157</v>
      </c>
      <c r="C482" s="22" t="s">
        <v>6662</v>
      </c>
      <c r="D482" s="22" t="s">
        <v>1156</v>
      </c>
      <c r="E482" s="22" t="s">
        <v>1155</v>
      </c>
      <c r="F482" s="22" t="s">
        <v>1127</v>
      </c>
      <c r="G482" s="22" t="s">
        <v>1154</v>
      </c>
      <c r="H482" s="27" t="s">
        <v>7146</v>
      </c>
      <c r="I482" s="27" t="s">
        <v>7146</v>
      </c>
      <c r="J482" s="27" t="s">
        <v>7145</v>
      </c>
      <c r="K482" s="27" t="s">
        <v>7145</v>
      </c>
      <c r="L482" s="27" t="s">
        <v>7145</v>
      </c>
      <c r="M482" s="27">
        <v>39.107306000000001</v>
      </c>
      <c r="N482" s="27">
        <v>-3.5495559999999999</v>
      </c>
      <c r="O482" s="18" t="s">
        <v>7147</v>
      </c>
    </row>
    <row r="483" spans="1:15" x14ac:dyDescent="0.2">
      <c r="A483" s="22" t="s">
        <v>5139</v>
      </c>
      <c r="B483" s="22" t="s">
        <v>5138</v>
      </c>
      <c r="C483" s="22" t="s">
        <v>7620</v>
      </c>
      <c r="D483" s="22" t="s">
        <v>7621</v>
      </c>
      <c r="E483" s="22" t="s">
        <v>5137</v>
      </c>
      <c r="F483" s="22" t="s">
        <v>1127</v>
      </c>
      <c r="G483" s="22" t="s">
        <v>5136</v>
      </c>
      <c r="H483" s="27" t="s">
        <v>7145</v>
      </c>
      <c r="I483" s="27" t="s">
        <v>7145</v>
      </c>
      <c r="J483" s="27" t="s">
        <v>7145</v>
      </c>
      <c r="K483" s="27" t="s">
        <v>7145</v>
      </c>
      <c r="L483" s="27" t="s">
        <v>7146</v>
      </c>
      <c r="M483" s="27">
        <v>38.914954000000002</v>
      </c>
      <c r="N483" s="27">
        <v>-3.6629670000000001</v>
      </c>
      <c r="O483" s="18" t="s">
        <v>7147</v>
      </c>
    </row>
    <row r="484" spans="1:15" ht="13.15" customHeight="1" x14ac:dyDescent="0.2">
      <c r="A484" s="22" t="s">
        <v>5135</v>
      </c>
      <c r="B484" s="22" t="s">
        <v>3051</v>
      </c>
      <c r="C484" s="22" t="s">
        <v>7622</v>
      </c>
      <c r="D484" s="22" t="s">
        <v>5134</v>
      </c>
      <c r="E484" s="22" t="s">
        <v>5133</v>
      </c>
      <c r="F484" s="22" t="s">
        <v>1127</v>
      </c>
      <c r="G484" s="22" t="s">
        <v>5132</v>
      </c>
      <c r="H484" s="27" t="s">
        <v>7145</v>
      </c>
      <c r="I484" s="27" t="s">
        <v>7146</v>
      </c>
      <c r="J484" s="27" t="s">
        <v>7145</v>
      </c>
      <c r="K484" s="27" t="s">
        <v>7145</v>
      </c>
      <c r="L484" s="27" t="s">
        <v>7145</v>
      </c>
      <c r="M484" s="27">
        <v>38.885088000000003</v>
      </c>
      <c r="N484" s="27">
        <v>-3.7079119999999999</v>
      </c>
      <c r="O484" s="18" t="s">
        <v>7147</v>
      </c>
    </row>
    <row r="485" spans="1:15" x14ac:dyDescent="0.2">
      <c r="A485" s="22" t="s">
        <v>1172</v>
      </c>
      <c r="B485" s="22" t="s">
        <v>1171</v>
      </c>
      <c r="C485" s="22" t="s">
        <v>6663</v>
      </c>
      <c r="D485" s="22" t="s">
        <v>6664</v>
      </c>
      <c r="E485" s="22" t="s">
        <v>1170</v>
      </c>
      <c r="F485" s="22" t="s">
        <v>1127</v>
      </c>
      <c r="G485" s="22" t="s">
        <v>1169</v>
      </c>
      <c r="H485" s="27" t="s">
        <v>7146</v>
      </c>
      <c r="I485" s="27" t="s">
        <v>7146</v>
      </c>
      <c r="J485" s="27" t="s">
        <v>7145</v>
      </c>
      <c r="K485" s="27" t="s">
        <v>7145</v>
      </c>
      <c r="L485" s="27" t="s">
        <v>7146</v>
      </c>
      <c r="M485" s="27">
        <v>38.824827999999997</v>
      </c>
      <c r="N485" s="27">
        <v>-3.3963390000000002</v>
      </c>
      <c r="O485" s="18" t="s">
        <v>7147</v>
      </c>
    </row>
    <row r="486" spans="1:15" x14ac:dyDescent="0.2">
      <c r="A486" s="22" t="s">
        <v>5131</v>
      </c>
      <c r="B486" s="22" t="s">
        <v>5130</v>
      </c>
      <c r="C486" s="22" t="s">
        <v>7623</v>
      </c>
      <c r="D486" s="22" t="s">
        <v>1127</v>
      </c>
      <c r="E486" s="22" t="s">
        <v>1170</v>
      </c>
      <c r="F486" s="22" t="s">
        <v>1127</v>
      </c>
      <c r="G486" s="22" t="s">
        <v>5129</v>
      </c>
      <c r="H486" s="27" t="s">
        <v>7145</v>
      </c>
      <c r="I486" s="27" t="s">
        <v>7146</v>
      </c>
      <c r="J486" s="27" t="s">
        <v>7145</v>
      </c>
      <c r="K486" s="27" t="s">
        <v>7145</v>
      </c>
      <c r="L486" s="27" t="s">
        <v>7146</v>
      </c>
      <c r="M486" s="27">
        <v>38.780917000000002</v>
      </c>
      <c r="N486" s="27">
        <v>-3.3903059999999998</v>
      </c>
      <c r="O486" s="18" t="s">
        <v>7147</v>
      </c>
    </row>
    <row r="487" spans="1:15" x14ac:dyDescent="0.2">
      <c r="A487" s="22" t="s">
        <v>5128</v>
      </c>
      <c r="B487" s="22" t="s">
        <v>5127</v>
      </c>
      <c r="C487" s="22" t="s">
        <v>7624</v>
      </c>
      <c r="D487" s="22" t="s">
        <v>5126</v>
      </c>
      <c r="E487" s="22" t="s">
        <v>5125</v>
      </c>
      <c r="F487" s="22" t="s">
        <v>1127</v>
      </c>
      <c r="G487" s="22" t="s">
        <v>5124</v>
      </c>
      <c r="H487" s="27" t="s">
        <v>7145</v>
      </c>
      <c r="I487" s="27" t="s">
        <v>7145</v>
      </c>
      <c r="J487" s="27" t="s">
        <v>7145</v>
      </c>
      <c r="K487" s="27" t="s">
        <v>7145</v>
      </c>
      <c r="L487" s="27" t="s">
        <v>7146</v>
      </c>
      <c r="M487" s="27">
        <v>38.755749999999999</v>
      </c>
      <c r="N487" s="27">
        <v>-3.1391939999999998</v>
      </c>
      <c r="O487" s="18" t="s">
        <v>7147</v>
      </c>
    </row>
    <row r="488" spans="1:15" x14ac:dyDescent="0.2">
      <c r="A488" s="22" t="s">
        <v>5123</v>
      </c>
      <c r="B488" s="22" t="s">
        <v>5122</v>
      </c>
      <c r="C488" s="22" t="s">
        <v>7625</v>
      </c>
      <c r="D488" s="22" t="s">
        <v>5121</v>
      </c>
      <c r="E488" s="22" t="s">
        <v>5120</v>
      </c>
      <c r="F488" s="22" t="s">
        <v>1127</v>
      </c>
      <c r="G488" s="22" t="s">
        <v>5119</v>
      </c>
      <c r="H488" s="27" t="s">
        <v>7145</v>
      </c>
      <c r="I488" s="27" t="s">
        <v>7145</v>
      </c>
      <c r="J488" s="27" t="s">
        <v>7145</v>
      </c>
      <c r="K488" s="27" t="s">
        <v>7145</v>
      </c>
      <c r="L488" s="27" t="s">
        <v>7146</v>
      </c>
      <c r="M488" s="27">
        <v>38.779021</v>
      </c>
      <c r="N488" s="27">
        <v>-4.8304109999999998</v>
      </c>
      <c r="O488" s="18" t="s">
        <v>7147</v>
      </c>
    </row>
    <row r="489" spans="1:15" x14ac:dyDescent="0.2">
      <c r="A489" s="22" t="s">
        <v>1140</v>
      </c>
      <c r="B489" s="22" t="s">
        <v>5118</v>
      </c>
      <c r="C489" s="22" t="s">
        <v>6665</v>
      </c>
      <c r="D489" s="22" t="s">
        <v>1139</v>
      </c>
      <c r="E489" s="22" t="s">
        <v>1138</v>
      </c>
      <c r="F489" s="22" t="s">
        <v>1127</v>
      </c>
      <c r="G489" s="22" t="s">
        <v>1137</v>
      </c>
      <c r="H489" s="27" t="s">
        <v>7146</v>
      </c>
      <c r="I489" s="27" t="s">
        <v>7146</v>
      </c>
      <c r="J489" s="27" t="s">
        <v>7145</v>
      </c>
      <c r="K489" s="27" t="s">
        <v>7145</v>
      </c>
      <c r="L489" s="27" t="s">
        <v>7146</v>
      </c>
      <c r="M489" s="27">
        <v>39.174166999999997</v>
      </c>
      <c r="N489" s="27">
        <v>-3.8487499999999999</v>
      </c>
      <c r="O489" s="18" t="s">
        <v>7147</v>
      </c>
    </row>
    <row r="490" spans="1:15" x14ac:dyDescent="0.2">
      <c r="A490" s="22" t="s">
        <v>5117</v>
      </c>
      <c r="B490" s="22" t="s">
        <v>5116</v>
      </c>
      <c r="C490" s="22" t="s">
        <v>6666</v>
      </c>
      <c r="D490" s="22" t="s">
        <v>5115</v>
      </c>
      <c r="E490" s="22" t="s">
        <v>5114</v>
      </c>
      <c r="F490" s="22" t="s">
        <v>1127</v>
      </c>
      <c r="G490" s="22" t="s">
        <v>5113</v>
      </c>
      <c r="H490" s="27" t="s">
        <v>7146</v>
      </c>
      <c r="I490" s="27" t="s">
        <v>7146</v>
      </c>
      <c r="J490" s="27" t="s">
        <v>7145</v>
      </c>
      <c r="K490" s="27" t="s">
        <v>7145</v>
      </c>
      <c r="L490" s="27" t="s">
        <v>7145</v>
      </c>
      <c r="M490" s="27">
        <v>38.704419999999999</v>
      </c>
      <c r="N490" s="27">
        <v>-4.0999800000000004</v>
      </c>
      <c r="O490" s="18" t="s">
        <v>7147</v>
      </c>
    </row>
    <row r="491" spans="1:15" x14ac:dyDescent="0.2">
      <c r="A491" s="22" t="s">
        <v>1149</v>
      </c>
      <c r="B491" s="22" t="s">
        <v>1148</v>
      </c>
      <c r="C491" s="22" t="s">
        <v>6667</v>
      </c>
      <c r="D491" s="22" t="s">
        <v>1147</v>
      </c>
      <c r="E491" s="22" t="s">
        <v>1146</v>
      </c>
      <c r="F491" s="22" t="s">
        <v>1127</v>
      </c>
      <c r="G491" s="22" t="s">
        <v>83</v>
      </c>
      <c r="H491" s="27" t="s">
        <v>7146</v>
      </c>
      <c r="I491" s="27" t="s">
        <v>7146</v>
      </c>
      <c r="J491" s="27" t="s">
        <v>7145</v>
      </c>
      <c r="K491" s="27" t="s">
        <v>7145</v>
      </c>
      <c r="L491" s="27" t="s">
        <v>7145</v>
      </c>
      <c r="M491" s="27">
        <v>39.400222999999997</v>
      </c>
      <c r="N491" s="27">
        <v>-3.2166329999999999</v>
      </c>
      <c r="O491" s="18" t="s">
        <v>7147</v>
      </c>
    </row>
    <row r="492" spans="1:15" x14ac:dyDescent="0.2">
      <c r="A492" s="22" t="s">
        <v>5112</v>
      </c>
      <c r="B492" s="22" t="s">
        <v>5111</v>
      </c>
      <c r="C492" s="22" t="s">
        <v>7626</v>
      </c>
      <c r="D492" s="22" t="s">
        <v>1147</v>
      </c>
      <c r="E492" s="22" t="s">
        <v>1146</v>
      </c>
      <c r="F492" s="22" t="s">
        <v>1127</v>
      </c>
      <c r="G492" s="22" t="s">
        <v>5110</v>
      </c>
      <c r="H492" s="27" t="s">
        <v>7145</v>
      </c>
      <c r="I492" s="27" t="s">
        <v>7145</v>
      </c>
      <c r="J492" s="27" t="s">
        <v>7145</v>
      </c>
      <c r="K492" s="27" t="s">
        <v>7145</v>
      </c>
      <c r="L492" s="27" t="s">
        <v>7145</v>
      </c>
      <c r="M492" s="27">
        <v>39.38185</v>
      </c>
      <c r="N492" s="27">
        <v>-3.2077360000000001</v>
      </c>
      <c r="O492" s="18" t="s">
        <v>7147</v>
      </c>
    </row>
    <row r="493" spans="1:15" x14ac:dyDescent="0.2">
      <c r="A493" s="22" t="s">
        <v>7627</v>
      </c>
      <c r="B493" s="22" t="s">
        <v>7628</v>
      </c>
      <c r="C493" s="22" t="s">
        <v>7629</v>
      </c>
      <c r="D493" s="22" t="s">
        <v>7630</v>
      </c>
      <c r="E493" s="22" t="s">
        <v>7631</v>
      </c>
      <c r="F493" s="22" t="s">
        <v>1127</v>
      </c>
      <c r="G493" s="22" t="s">
        <v>7632</v>
      </c>
      <c r="H493" s="27" t="s">
        <v>7145</v>
      </c>
      <c r="I493" s="27" t="s">
        <v>7145</v>
      </c>
      <c r="J493" s="27" t="s">
        <v>7145</v>
      </c>
      <c r="K493" s="27" t="s">
        <v>7145</v>
      </c>
      <c r="L493" s="27" t="s">
        <v>7145</v>
      </c>
      <c r="M493" s="27">
        <v>39.407462000000002</v>
      </c>
      <c r="N493" s="27">
        <v>-2.9476149999999999</v>
      </c>
      <c r="O493" s="18" t="s">
        <v>7147</v>
      </c>
    </row>
    <row r="494" spans="1:15" x14ac:dyDescent="0.2">
      <c r="A494" s="22" t="s">
        <v>5107</v>
      </c>
      <c r="B494" s="22" t="s">
        <v>5106</v>
      </c>
      <c r="C494" s="22" t="s">
        <v>7633</v>
      </c>
      <c r="D494" s="22" t="s">
        <v>5105</v>
      </c>
      <c r="E494" s="22" t="s">
        <v>5104</v>
      </c>
      <c r="F494" s="22" t="s">
        <v>1127</v>
      </c>
      <c r="G494" s="22" t="s">
        <v>5103</v>
      </c>
      <c r="H494" s="27" t="s">
        <v>7145</v>
      </c>
      <c r="I494" s="27" t="s">
        <v>7145</v>
      </c>
      <c r="J494" s="27" t="s">
        <v>7145</v>
      </c>
      <c r="K494" s="27" t="s">
        <v>7145</v>
      </c>
      <c r="L494" s="27" t="s">
        <v>7146</v>
      </c>
      <c r="M494" s="27">
        <v>39.295642000000001</v>
      </c>
      <c r="N494" s="27">
        <v>-2.7970190000000001</v>
      </c>
      <c r="O494" s="18" t="s">
        <v>7147</v>
      </c>
    </row>
    <row r="495" spans="1:15" x14ac:dyDescent="0.2">
      <c r="A495" s="22" t="s">
        <v>5109</v>
      </c>
      <c r="B495" s="22" t="s">
        <v>5108</v>
      </c>
      <c r="C495" s="22" t="s">
        <v>6668</v>
      </c>
      <c r="D495" s="22" t="s">
        <v>5105</v>
      </c>
      <c r="E495" s="22" t="s">
        <v>5104</v>
      </c>
      <c r="F495" s="22" t="s">
        <v>1127</v>
      </c>
      <c r="G495" s="22" t="s">
        <v>6669</v>
      </c>
      <c r="H495" s="27" t="s">
        <v>7146</v>
      </c>
      <c r="I495" s="27" t="s">
        <v>7146</v>
      </c>
      <c r="J495" s="27" t="s">
        <v>7145</v>
      </c>
      <c r="K495" s="27" t="s">
        <v>7145</v>
      </c>
      <c r="L495" s="27" t="s">
        <v>7146</v>
      </c>
      <c r="M495" s="27">
        <v>39.282837000000001</v>
      </c>
      <c r="N495" s="27">
        <v>-2.8056860000000001</v>
      </c>
      <c r="O495" s="18" t="s">
        <v>7147</v>
      </c>
    </row>
    <row r="496" spans="1:15" x14ac:dyDescent="0.2">
      <c r="A496" s="22" t="s">
        <v>5102</v>
      </c>
      <c r="B496" s="22" t="s">
        <v>5101</v>
      </c>
      <c r="C496" s="22" t="s">
        <v>6670</v>
      </c>
      <c r="D496" s="22" t="s">
        <v>5100</v>
      </c>
      <c r="E496" s="22" t="s">
        <v>5099</v>
      </c>
      <c r="F496" s="22" t="s">
        <v>1127</v>
      </c>
      <c r="G496" s="22" t="s">
        <v>5098</v>
      </c>
      <c r="H496" s="27" t="s">
        <v>7146</v>
      </c>
      <c r="I496" s="27" t="s">
        <v>7146</v>
      </c>
      <c r="J496" s="27" t="s">
        <v>7145</v>
      </c>
      <c r="K496" s="27" t="s">
        <v>7145</v>
      </c>
      <c r="L496" s="27" t="s">
        <v>7145</v>
      </c>
      <c r="M496" s="27">
        <v>39.352888999999998</v>
      </c>
      <c r="N496" s="27">
        <v>-3.4023889999999999</v>
      </c>
      <c r="O496" s="18" t="s">
        <v>7147</v>
      </c>
    </row>
    <row r="497" spans="1:15" x14ac:dyDescent="0.2">
      <c r="A497" s="22" t="s">
        <v>1131</v>
      </c>
      <c r="B497" s="22" t="s">
        <v>1130</v>
      </c>
      <c r="C497" s="22" t="s">
        <v>6671</v>
      </c>
      <c r="D497" s="22" t="s">
        <v>1129</v>
      </c>
      <c r="E497" s="22" t="s">
        <v>1128</v>
      </c>
      <c r="F497" s="22" t="s">
        <v>1127</v>
      </c>
      <c r="G497" s="22" t="s">
        <v>1126</v>
      </c>
      <c r="H497" s="27" t="s">
        <v>7146</v>
      </c>
      <c r="I497" s="27" t="s">
        <v>7146</v>
      </c>
      <c r="J497" s="27" t="s">
        <v>7145</v>
      </c>
      <c r="K497" s="27" t="s">
        <v>7145</v>
      </c>
      <c r="L497" s="27" t="s">
        <v>7146</v>
      </c>
      <c r="M497" s="27">
        <v>39.263249999999999</v>
      </c>
      <c r="N497" s="27">
        <v>-3.1239439999999998</v>
      </c>
      <c r="O497" s="18" t="s">
        <v>7147</v>
      </c>
    </row>
    <row r="498" spans="1:15" x14ac:dyDescent="0.2">
      <c r="A498" s="22" t="s">
        <v>5097</v>
      </c>
      <c r="B498" s="22" t="s">
        <v>624</v>
      </c>
      <c r="C498" s="22" t="s">
        <v>7634</v>
      </c>
      <c r="D498" s="22" t="s">
        <v>5096</v>
      </c>
      <c r="E498" s="22" t="s">
        <v>5095</v>
      </c>
      <c r="F498" s="22" t="s">
        <v>1127</v>
      </c>
      <c r="G498" s="22" t="s">
        <v>83</v>
      </c>
      <c r="H498" s="27" t="s">
        <v>7145</v>
      </c>
      <c r="I498" s="27" t="s">
        <v>7146</v>
      </c>
      <c r="J498" s="27" t="s">
        <v>7145</v>
      </c>
      <c r="K498" s="27" t="s">
        <v>7145</v>
      </c>
      <c r="L498" s="27" t="s">
        <v>7145</v>
      </c>
      <c r="M498" s="27">
        <v>39.148314999999997</v>
      </c>
      <c r="N498" s="27">
        <v>-3.0257830000000001</v>
      </c>
      <c r="O498" s="18" t="s">
        <v>7147</v>
      </c>
    </row>
    <row r="499" spans="1:15" x14ac:dyDescent="0.2">
      <c r="A499" s="22" t="s">
        <v>1168</v>
      </c>
      <c r="B499" s="22" t="s">
        <v>614</v>
      </c>
      <c r="C499" s="22" t="s">
        <v>6672</v>
      </c>
      <c r="D499" s="22" t="s">
        <v>1167</v>
      </c>
      <c r="E499" s="22" t="s">
        <v>1166</v>
      </c>
      <c r="F499" s="22" t="s">
        <v>1127</v>
      </c>
      <c r="G499" s="22" t="s">
        <v>1165</v>
      </c>
      <c r="H499" s="27" t="s">
        <v>7146</v>
      </c>
      <c r="I499" s="27" t="s">
        <v>7146</v>
      </c>
      <c r="J499" s="27" t="s">
        <v>7145</v>
      </c>
      <c r="K499" s="27" t="s">
        <v>7145</v>
      </c>
      <c r="L499" s="27" t="s">
        <v>7145</v>
      </c>
      <c r="M499" s="27">
        <v>38.590093000000003</v>
      </c>
      <c r="N499" s="27">
        <v>-3.4730859999999999</v>
      </c>
      <c r="O499" s="18" t="s">
        <v>7147</v>
      </c>
    </row>
    <row r="500" spans="1:15" x14ac:dyDescent="0.2">
      <c r="A500" s="22" t="s">
        <v>5094</v>
      </c>
      <c r="B500" s="22" t="s">
        <v>5093</v>
      </c>
      <c r="C500" s="22" t="s">
        <v>7635</v>
      </c>
      <c r="D500" s="22" t="s">
        <v>1108</v>
      </c>
      <c r="E500" s="22" t="s">
        <v>5092</v>
      </c>
      <c r="F500" s="22" t="s">
        <v>1108</v>
      </c>
      <c r="G500" s="22" t="s">
        <v>5091</v>
      </c>
      <c r="H500" s="27" t="s">
        <v>7145</v>
      </c>
      <c r="I500" s="27" t="s">
        <v>7145</v>
      </c>
      <c r="J500" s="27" t="s">
        <v>7145</v>
      </c>
      <c r="K500" s="27" t="s">
        <v>7145</v>
      </c>
      <c r="L500" s="27" t="s">
        <v>7145</v>
      </c>
      <c r="M500" s="27">
        <v>37.890656999999997</v>
      </c>
      <c r="N500" s="27">
        <v>-4.7778429999999998</v>
      </c>
      <c r="O500" s="18" t="s">
        <v>7147</v>
      </c>
    </row>
    <row r="501" spans="1:15" x14ac:dyDescent="0.2">
      <c r="A501" s="22" t="s">
        <v>5090</v>
      </c>
      <c r="B501" s="22" t="s">
        <v>5038</v>
      </c>
      <c r="C501" s="22" t="s">
        <v>7636</v>
      </c>
      <c r="D501" s="22" t="s">
        <v>1108</v>
      </c>
      <c r="E501" s="22" t="s">
        <v>5089</v>
      </c>
      <c r="F501" s="22" t="s">
        <v>1108</v>
      </c>
      <c r="G501" s="22" t="s">
        <v>1018</v>
      </c>
      <c r="H501" s="27" t="s">
        <v>7145</v>
      </c>
      <c r="I501" s="27" t="s">
        <v>7145</v>
      </c>
      <c r="J501" s="27" t="s">
        <v>7145</v>
      </c>
      <c r="K501" s="27" t="s">
        <v>7145</v>
      </c>
      <c r="L501" s="27" t="s">
        <v>7145</v>
      </c>
      <c r="M501" s="27">
        <v>37.895049999999998</v>
      </c>
      <c r="N501" s="27">
        <v>-4.7835729999999996</v>
      </c>
      <c r="O501" s="18" t="s">
        <v>7147</v>
      </c>
    </row>
    <row r="502" spans="1:15" ht="13.15" customHeight="1" x14ac:dyDescent="0.2">
      <c r="A502" s="22" t="s">
        <v>5088</v>
      </c>
      <c r="B502" s="22" t="s">
        <v>5087</v>
      </c>
      <c r="C502" s="22" t="s">
        <v>7131</v>
      </c>
      <c r="D502" s="22" t="s">
        <v>1108</v>
      </c>
      <c r="E502" s="22" t="s">
        <v>5086</v>
      </c>
      <c r="F502" s="22" t="s">
        <v>1108</v>
      </c>
      <c r="G502" s="22" t="s">
        <v>7132</v>
      </c>
      <c r="H502" s="27" t="s">
        <v>7145</v>
      </c>
      <c r="I502" s="27" t="s">
        <v>7145</v>
      </c>
      <c r="J502" s="27" t="s">
        <v>7146</v>
      </c>
      <c r="K502" s="27" t="s">
        <v>7145</v>
      </c>
      <c r="L502" s="27" t="s">
        <v>7145</v>
      </c>
      <c r="M502" s="27">
        <v>37.890841999999999</v>
      </c>
      <c r="N502" s="27">
        <v>-4.7587299999999999</v>
      </c>
      <c r="O502" s="18" t="s">
        <v>7147</v>
      </c>
    </row>
    <row r="503" spans="1:15" ht="13.15" customHeight="1" x14ac:dyDescent="0.2">
      <c r="A503" s="22" t="s">
        <v>7637</v>
      </c>
      <c r="B503" s="22" t="s">
        <v>7638</v>
      </c>
      <c r="C503" s="22" t="s">
        <v>7639</v>
      </c>
      <c r="D503" s="22" t="s">
        <v>1108</v>
      </c>
      <c r="E503" s="22" t="s">
        <v>7640</v>
      </c>
      <c r="F503" s="22" t="s">
        <v>1108</v>
      </c>
      <c r="G503" s="22" t="s">
        <v>7641</v>
      </c>
      <c r="H503" s="27" t="s">
        <v>7145</v>
      </c>
      <c r="I503" s="27" t="s">
        <v>7146</v>
      </c>
      <c r="J503" s="27" t="s">
        <v>7145</v>
      </c>
      <c r="K503" s="27" t="s">
        <v>7145</v>
      </c>
      <c r="L503" s="27" t="s">
        <v>7145</v>
      </c>
      <c r="M503" s="27">
        <v>37.874671999999997</v>
      </c>
      <c r="N503" s="27">
        <v>-4.7728320000000002</v>
      </c>
      <c r="O503" s="18" t="s">
        <v>7147</v>
      </c>
    </row>
    <row r="504" spans="1:15" x14ac:dyDescent="0.2">
      <c r="A504" s="22" t="s">
        <v>5084</v>
      </c>
      <c r="B504" s="22" t="s">
        <v>5083</v>
      </c>
      <c r="C504" s="22" t="s">
        <v>7642</v>
      </c>
      <c r="D504" s="22" t="s">
        <v>1108</v>
      </c>
      <c r="E504" s="22" t="s">
        <v>1114</v>
      </c>
      <c r="F504" s="22" t="s">
        <v>1108</v>
      </c>
      <c r="G504" s="22" t="s">
        <v>3291</v>
      </c>
      <c r="H504" s="27" t="s">
        <v>7145</v>
      </c>
      <c r="I504" s="27" t="s">
        <v>7146</v>
      </c>
      <c r="J504" s="27" t="s">
        <v>7145</v>
      </c>
      <c r="K504" s="27" t="s">
        <v>7145</v>
      </c>
      <c r="L504" s="27" t="s">
        <v>7145</v>
      </c>
      <c r="M504" s="27">
        <v>37.853721999999998</v>
      </c>
      <c r="N504" s="27">
        <v>-4.7965</v>
      </c>
      <c r="O504" s="18" t="s">
        <v>7147</v>
      </c>
    </row>
    <row r="505" spans="1:15" x14ac:dyDescent="0.2">
      <c r="A505" s="22" t="s">
        <v>1116</v>
      </c>
      <c r="B505" s="22" t="s">
        <v>1115</v>
      </c>
      <c r="C505" s="22" t="s">
        <v>6674</v>
      </c>
      <c r="D505" s="22" t="s">
        <v>1108</v>
      </c>
      <c r="E505" s="22" t="s">
        <v>1114</v>
      </c>
      <c r="F505" s="22" t="s">
        <v>1108</v>
      </c>
      <c r="G505" s="22" t="s">
        <v>1113</v>
      </c>
      <c r="H505" s="27" t="s">
        <v>7146</v>
      </c>
      <c r="I505" s="27" t="s">
        <v>7146</v>
      </c>
      <c r="J505" s="27" t="s">
        <v>7145</v>
      </c>
      <c r="K505" s="27" t="s">
        <v>7145</v>
      </c>
      <c r="L505" s="27" t="s">
        <v>7145</v>
      </c>
      <c r="M505" s="27">
        <v>37.861834999999999</v>
      </c>
      <c r="N505" s="27">
        <v>-4.7856240000000003</v>
      </c>
      <c r="O505" s="18" t="s">
        <v>7147</v>
      </c>
    </row>
    <row r="506" spans="1:15" x14ac:dyDescent="0.2">
      <c r="A506" s="22" t="s">
        <v>1125</v>
      </c>
      <c r="B506" s="22" t="s">
        <v>1124</v>
      </c>
      <c r="C506" s="22" t="s">
        <v>6673</v>
      </c>
      <c r="D506" s="22" t="s">
        <v>1108</v>
      </c>
      <c r="E506" s="22" t="s">
        <v>1114</v>
      </c>
      <c r="F506" s="22" t="s">
        <v>1108</v>
      </c>
      <c r="G506" s="22" t="s">
        <v>1123</v>
      </c>
      <c r="H506" s="27" t="s">
        <v>7146</v>
      </c>
      <c r="I506" s="27" t="s">
        <v>7146</v>
      </c>
      <c r="J506" s="27" t="s">
        <v>7145</v>
      </c>
      <c r="K506" s="27" t="s">
        <v>7145</v>
      </c>
      <c r="L506" s="27" t="s">
        <v>7145</v>
      </c>
      <c r="M506" s="27">
        <v>37.893166999999998</v>
      </c>
      <c r="N506" s="27">
        <v>-4.689889</v>
      </c>
      <c r="O506" s="18" t="s">
        <v>7147</v>
      </c>
    </row>
    <row r="507" spans="1:15" ht="13.15" customHeight="1" x14ac:dyDescent="0.2">
      <c r="A507" s="22" t="s">
        <v>7643</v>
      </c>
      <c r="B507" s="22" t="s">
        <v>7644</v>
      </c>
      <c r="C507" s="22" t="s">
        <v>7645</v>
      </c>
      <c r="D507" s="22" t="s">
        <v>1108</v>
      </c>
      <c r="E507" s="22" t="s">
        <v>5080</v>
      </c>
      <c r="F507" s="22" t="s">
        <v>1108</v>
      </c>
      <c r="G507" s="22" t="s">
        <v>3291</v>
      </c>
      <c r="H507" s="27" t="s">
        <v>7145</v>
      </c>
      <c r="I507" s="27" t="s">
        <v>7146</v>
      </c>
      <c r="J507" s="27" t="s">
        <v>7145</v>
      </c>
      <c r="K507" s="27" t="s">
        <v>7145</v>
      </c>
      <c r="L507" s="27" t="s">
        <v>7145</v>
      </c>
      <c r="M507" s="27">
        <v>37.896324999999997</v>
      </c>
      <c r="N507" s="27">
        <v>-4.7548987</v>
      </c>
      <c r="O507" s="18" t="s">
        <v>7147</v>
      </c>
    </row>
    <row r="508" spans="1:15" x14ac:dyDescent="0.2">
      <c r="A508" s="22" t="s">
        <v>5082</v>
      </c>
      <c r="B508" s="22" t="s">
        <v>5081</v>
      </c>
      <c r="C508" s="22" t="s">
        <v>7646</v>
      </c>
      <c r="D508" s="22" t="s">
        <v>1108</v>
      </c>
      <c r="E508" s="22" t="s">
        <v>5080</v>
      </c>
      <c r="F508" s="22" t="s">
        <v>1108</v>
      </c>
      <c r="G508" s="22" t="s">
        <v>5079</v>
      </c>
      <c r="H508" s="27" t="s">
        <v>7145</v>
      </c>
      <c r="I508" s="27" t="s">
        <v>7145</v>
      </c>
      <c r="J508" s="27" t="s">
        <v>7145</v>
      </c>
      <c r="K508" s="27" t="s">
        <v>7145</v>
      </c>
      <c r="L508" s="27" t="s">
        <v>7145</v>
      </c>
      <c r="M508" s="27">
        <v>37.898972000000001</v>
      </c>
      <c r="N508" s="27">
        <v>-4.72675</v>
      </c>
      <c r="O508" s="18" t="s">
        <v>7147</v>
      </c>
    </row>
    <row r="509" spans="1:15" x14ac:dyDescent="0.2">
      <c r="A509" s="22" t="s">
        <v>7647</v>
      </c>
      <c r="B509" s="22" t="s">
        <v>7648</v>
      </c>
      <c r="C509" s="22" t="s">
        <v>7649</v>
      </c>
      <c r="D509" s="22" t="s">
        <v>7650</v>
      </c>
      <c r="E509" s="22" t="s">
        <v>7651</v>
      </c>
      <c r="F509" s="22" t="s">
        <v>1108</v>
      </c>
      <c r="G509" s="22" t="s">
        <v>7652</v>
      </c>
      <c r="H509" s="27" t="s">
        <v>7145</v>
      </c>
      <c r="I509" s="27" t="s">
        <v>7145</v>
      </c>
      <c r="J509" s="27" t="s">
        <v>7145</v>
      </c>
      <c r="K509" s="27" t="s">
        <v>7145</v>
      </c>
      <c r="L509" s="27" t="s">
        <v>7146</v>
      </c>
      <c r="M509" s="27">
        <v>37.712527999999999</v>
      </c>
      <c r="N509" s="27">
        <v>-5.0804999999999998</v>
      </c>
      <c r="O509" s="18" t="s">
        <v>7147</v>
      </c>
    </row>
    <row r="510" spans="1:15" x14ac:dyDescent="0.2">
      <c r="A510" s="22" t="s">
        <v>1112</v>
      </c>
      <c r="B510" s="22" t="s">
        <v>1111</v>
      </c>
      <c r="C510" s="22" t="s">
        <v>6676</v>
      </c>
      <c r="D510" s="22" t="s">
        <v>1110</v>
      </c>
      <c r="E510" s="22" t="s">
        <v>1109</v>
      </c>
      <c r="F510" s="22" t="s">
        <v>1108</v>
      </c>
      <c r="G510" s="22" t="s">
        <v>1107</v>
      </c>
      <c r="H510" s="27" t="s">
        <v>7146</v>
      </c>
      <c r="I510" s="27" t="s">
        <v>7146</v>
      </c>
      <c r="J510" s="27" t="s">
        <v>7145</v>
      </c>
      <c r="K510" s="27" t="s">
        <v>7145</v>
      </c>
      <c r="L510" s="27" t="s">
        <v>7146</v>
      </c>
      <c r="M510" s="27">
        <v>37.715235999999997</v>
      </c>
      <c r="N510" s="27">
        <v>-4.8631679999999999</v>
      </c>
      <c r="O510" s="18" t="s">
        <v>7147</v>
      </c>
    </row>
    <row r="511" spans="1:15" x14ac:dyDescent="0.2">
      <c r="A511" s="22" t="s">
        <v>7653</v>
      </c>
      <c r="B511" s="22" t="s">
        <v>7654</v>
      </c>
      <c r="C511" s="22" t="s">
        <v>7655</v>
      </c>
      <c r="D511" s="22" t="s">
        <v>7656</v>
      </c>
      <c r="E511" s="22" t="s">
        <v>7657</v>
      </c>
      <c r="F511" s="22" t="s">
        <v>1108</v>
      </c>
      <c r="G511" s="22" t="s">
        <v>7658</v>
      </c>
      <c r="H511" s="27" t="s">
        <v>7145</v>
      </c>
      <c r="I511" s="27" t="s">
        <v>7145</v>
      </c>
      <c r="J511" s="27" t="s">
        <v>7145</v>
      </c>
      <c r="K511" s="27" t="s">
        <v>7145</v>
      </c>
      <c r="L511" s="27" t="s">
        <v>7146</v>
      </c>
      <c r="M511" s="27">
        <v>38.431361000000003</v>
      </c>
      <c r="N511" s="27">
        <v>-4.8960280000000003</v>
      </c>
      <c r="O511" s="18" t="s">
        <v>7147</v>
      </c>
    </row>
    <row r="512" spans="1:15" x14ac:dyDescent="0.2">
      <c r="A512" s="22" t="s">
        <v>5078</v>
      </c>
      <c r="B512" s="22" t="s">
        <v>5077</v>
      </c>
      <c r="C512" s="22" t="s">
        <v>7659</v>
      </c>
      <c r="D512" s="22" t="s">
        <v>5076</v>
      </c>
      <c r="E512" s="22" t="s">
        <v>5075</v>
      </c>
      <c r="F512" s="22" t="s">
        <v>1108</v>
      </c>
      <c r="G512" s="22" t="s">
        <v>5074</v>
      </c>
      <c r="H512" s="27" t="s">
        <v>7145</v>
      </c>
      <c r="I512" s="27" t="s">
        <v>7145</v>
      </c>
      <c r="J512" s="27" t="s">
        <v>7145</v>
      </c>
      <c r="K512" s="27" t="s">
        <v>7145</v>
      </c>
      <c r="L512" s="27" t="s">
        <v>7145</v>
      </c>
      <c r="M512" s="27">
        <v>37.390661000000001</v>
      </c>
      <c r="N512" s="27">
        <v>-4.7790160000000004</v>
      </c>
      <c r="O512" s="18" t="s">
        <v>7147</v>
      </c>
    </row>
    <row r="513" spans="1:15" x14ac:dyDescent="0.2">
      <c r="A513" s="22" t="s">
        <v>5073</v>
      </c>
      <c r="B513" s="22" t="s">
        <v>5072</v>
      </c>
      <c r="C513" s="22" t="s">
        <v>7660</v>
      </c>
      <c r="D513" s="22" t="s">
        <v>5071</v>
      </c>
      <c r="E513" s="22" t="s">
        <v>5070</v>
      </c>
      <c r="F513" s="22" t="s">
        <v>1108</v>
      </c>
      <c r="G513" s="22" t="s">
        <v>5069</v>
      </c>
      <c r="H513" s="27" t="s">
        <v>7145</v>
      </c>
      <c r="I513" s="27" t="s">
        <v>7146</v>
      </c>
      <c r="J513" s="27" t="s">
        <v>7145</v>
      </c>
      <c r="K513" s="27" t="s">
        <v>7145</v>
      </c>
      <c r="L513" s="27" t="s">
        <v>7145</v>
      </c>
      <c r="M513" s="27">
        <v>37.667332999999999</v>
      </c>
      <c r="N513" s="27">
        <v>-4.7272220000000003</v>
      </c>
      <c r="O513" s="18" t="s">
        <v>7147</v>
      </c>
    </row>
    <row r="514" spans="1:15" x14ac:dyDescent="0.2">
      <c r="A514" s="22" t="s">
        <v>7661</v>
      </c>
      <c r="B514" s="22" t="s">
        <v>7662</v>
      </c>
      <c r="C514" s="22" t="s">
        <v>7663</v>
      </c>
      <c r="D514" s="22" t="s">
        <v>7664</v>
      </c>
      <c r="E514" s="22" t="s">
        <v>7665</v>
      </c>
      <c r="F514" s="22" t="s">
        <v>1108</v>
      </c>
      <c r="G514" s="22" t="s">
        <v>7666</v>
      </c>
      <c r="H514" s="27" t="s">
        <v>7145</v>
      </c>
      <c r="I514" s="27" t="s">
        <v>7146</v>
      </c>
      <c r="J514" s="27" t="s">
        <v>7145</v>
      </c>
      <c r="K514" s="27" t="s">
        <v>7145</v>
      </c>
      <c r="L514" s="27" t="s">
        <v>7145</v>
      </c>
      <c r="M514" s="27">
        <v>37.610731000000001</v>
      </c>
      <c r="N514" s="27">
        <v>-4.7290400000000004</v>
      </c>
      <c r="O514" s="18" t="s">
        <v>7147</v>
      </c>
    </row>
    <row r="515" spans="1:15" x14ac:dyDescent="0.2">
      <c r="A515" s="22" t="s">
        <v>5065</v>
      </c>
      <c r="B515" s="22" t="s">
        <v>5064</v>
      </c>
      <c r="C515" s="22" t="s">
        <v>7667</v>
      </c>
      <c r="D515" s="22" t="s">
        <v>5063</v>
      </c>
      <c r="E515" s="22" t="s">
        <v>5062</v>
      </c>
      <c r="F515" s="22" t="s">
        <v>1108</v>
      </c>
      <c r="G515" s="22" t="s">
        <v>5061</v>
      </c>
      <c r="H515" s="27" t="s">
        <v>7145</v>
      </c>
      <c r="I515" s="27" t="s">
        <v>7145</v>
      </c>
      <c r="J515" s="27" t="s">
        <v>7145</v>
      </c>
      <c r="K515" s="27" t="s">
        <v>7145</v>
      </c>
      <c r="L515" s="27" t="s">
        <v>7146</v>
      </c>
      <c r="M515" s="27">
        <v>37.580916999999999</v>
      </c>
      <c r="N515" s="27">
        <v>-4.6533889999999998</v>
      </c>
      <c r="O515" s="18" t="s">
        <v>7147</v>
      </c>
    </row>
    <row r="516" spans="1:15" x14ac:dyDescent="0.2">
      <c r="A516" s="22" t="s">
        <v>5068</v>
      </c>
      <c r="B516" s="22" t="s">
        <v>5067</v>
      </c>
      <c r="C516" s="22" t="s">
        <v>7668</v>
      </c>
      <c r="D516" s="22" t="s">
        <v>5063</v>
      </c>
      <c r="E516" s="22" t="s">
        <v>5062</v>
      </c>
      <c r="F516" s="22" t="s">
        <v>1108</v>
      </c>
      <c r="G516" s="22" t="s">
        <v>5066</v>
      </c>
      <c r="H516" s="27" t="s">
        <v>7145</v>
      </c>
      <c r="I516" s="27" t="s">
        <v>7146</v>
      </c>
      <c r="J516" s="27" t="s">
        <v>7145</v>
      </c>
      <c r="K516" s="27" t="s">
        <v>7145</v>
      </c>
      <c r="L516" s="27" t="s">
        <v>7146</v>
      </c>
      <c r="M516" s="27">
        <v>37.580364000000003</v>
      </c>
      <c r="N516" s="27">
        <v>-4.6338220000000003</v>
      </c>
      <c r="O516" s="18" t="s">
        <v>7147</v>
      </c>
    </row>
    <row r="517" spans="1:15" x14ac:dyDescent="0.2">
      <c r="A517" s="22" t="s">
        <v>5060</v>
      </c>
      <c r="B517" s="22" t="s">
        <v>5059</v>
      </c>
      <c r="C517" s="22" t="s">
        <v>7669</v>
      </c>
      <c r="D517" s="22" t="s">
        <v>5058</v>
      </c>
      <c r="E517" s="22" t="s">
        <v>5057</v>
      </c>
      <c r="F517" s="22" t="s">
        <v>1108</v>
      </c>
      <c r="G517" s="22" t="s">
        <v>5056</v>
      </c>
      <c r="H517" s="27" t="s">
        <v>7145</v>
      </c>
      <c r="I517" s="27" t="s">
        <v>7146</v>
      </c>
      <c r="J517" s="27" t="s">
        <v>7145</v>
      </c>
      <c r="K517" s="27" t="s">
        <v>7145</v>
      </c>
      <c r="L517" s="27" t="s">
        <v>7146</v>
      </c>
      <c r="M517" s="27">
        <v>38.008222000000004</v>
      </c>
      <c r="N517" s="27">
        <v>-4.3855700000000004</v>
      </c>
      <c r="O517" s="18" t="s">
        <v>7147</v>
      </c>
    </row>
    <row r="518" spans="1:15" x14ac:dyDescent="0.2">
      <c r="A518" s="22" t="s">
        <v>5055</v>
      </c>
      <c r="B518" s="22" t="s">
        <v>5054</v>
      </c>
      <c r="C518" s="22" t="s">
        <v>7670</v>
      </c>
      <c r="D518" s="22" t="s">
        <v>5053</v>
      </c>
      <c r="E518" s="22" t="s">
        <v>5052</v>
      </c>
      <c r="F518" s="22" t="s">
        <v>1108</v>
      </c>
      <c r="G518" s="22" t="s">
        <v>5051</v>
      </c>
      <c r="H518" s="27" t="s">
        <v>7145</v>
      </c>
      <c r="I518" s="27" t="s">
        <v>7146</v>
      </c>
      <c r="J518" s="27" t="s">
        <v>7145</v>
      </c>
      <c r="K518" s="27" t="s">
        <v>7145</v>
      </c>
      <c r="L518" s="27" t="s">
        <v>7145</v>
      </c>
      <c r="M518" s="27">
        <v>37.703028000000003</v>
      </c>
      <c r="N518" s="27">
        <v>-5.282667</v>
      </c>
      <c r="O518" s="18" t="s">
        <v>7147</v>
      </c>
    </row>
    <row r="519" spans="1:15" ht="13.15" customHeight="1" x14ac:dyDescent="0.2">
      <c r="A519" s="22" t="s">
        <v>5050</v>
      </c>
      <c r="B519" s="22" t="s">
        <v>5049</v>
      </c>
      <c r="C519" s="22" t="s">
        <v>7671</v>
      </c>
      <c r="D519" s="22" t="s">
        <v>5048</v>
      </c>
      <c r="E519" s="22" t="s">
        <v>5047</v>
      </c>
      <c r="F519" s="22" t="s">
        <v>1108</v>
      </c>
      <c r="G519" s="22" t="s">
        <v>5046</v>
      </c>
      <c r="H519" s="27" t="s">
        <v>7145</v>
      </c>
      <c r="I519" s="27" t="s">
        <v>7146</v>
      </c>
      <c r="J519" s="27" t="s">
        <v>7145</v>
      </c>
      <c r="K519" s="27" t="s">
        <v>7145</v>
      </c>
      <c r="L519" s="27" t="s">
        <v>7146</v>
      </c>
      <c r="M519" s="27">
        <v>37.829771000000001</v>
      </c>
      <c r="N519" s="27">
        <v>-5.247293</v>
      </c>
      <c r="O519" s="18" t="s">
        <v>7147</v>
      </c>
    </row>
    <row r="520" spans="1:15" ht="13.15" customHeight="1" x14ac:dyDescent="0.2">
      <c r="A520" s="22" t="s">
        <v>5042</v>
      </c>
      <c r="B520" s="22" t="s">
        <v>5041</v>
      </c>
      <c r="C520" s="22" t="s">
        <v>7672</v>
      </c>
      <c r="D520" s="22" t="s">
        <v>7673</v>
      </c>
      <c r="E520" s="22" t="s">
        <v>5040</v>
      </c>
      <c r="F520" s="22" t="s">
        <v>1108</v>
      </c>
      <c r="G520" s="22" t="s">
        <v>83</v>
      </c>
      <c r="H520" s="27" t="s">
        <v>7145</v>
      </c>
      <c r="I520" s="27" t="s">
        <v>7146</v>
      </c>
      <c r="J520" s="27" t="s">
        <v>7145</v>
      </c>
      <c r="K520" s="27" t="s">
        <v>7145</v>
      </c>
      <c r="L520" s="27" t="s">
        <v>7146</v>
      </c>
      <c r="M520" s="27">
        <v>37.441611000000002</v>
      </c>
      <c r="N520" s="27">
        <v>-4.1919880000000003</v>
      </c>
      <c r="O520" s="18" t="s">
        <v>7147</v>
      </c>
    </row>
    <row r="521" spans="1:15" x14ac:dyDescent="0.2">
      <c r="A521" s="22" t="s">
        <v>5045</v>
      </c>
      <c r="B521" s="22" t="s">
        <v>5044</v>
      </c>
      <c r="C521" s="22" t="s">
        <v>7672</v>
      </c>
      <c r="D521" s="22" t="s">
        <v>7673</v>
      </c>
      <c r="E521" s="22" t="s">
        <v>5040</v>
      </c>
      <c r="F521" s="22" t="s">
        <v>1108</v>
      </c>
      <c r="G521" s="22" t="s">
        <v>5043</v>
      </c>
      <c r="H521" s="27" t="s">
        <v>7145</v>
      </c>
      <c r="I521" s="27" t="s">
        <v>7146</v>
      </c>
      <c r="J521" s="27" t="s">
        <v>7145</v>
      </c>
      <c r="K521" s="27" t="s">
        <v>7145</v>
      </c>
      <c r="L521" s="27" t="s">
        <v>7145</v>
      </c>
      <c r="M521" s="27">
        <v>37.441991000000002</v>
      </c>
      <c r="N521" s="27">
        <v>-4.1919880000000003</v>
      </c>
      <c r="O521" s="18" t="s">
        <v>7147</v>
      </c>
    </row>
    <row r="522" spans="1:15" x14ac:dyDescent="0.2">
      <c r="A522" s="22" t="s">
        <v>7674</v>
      </c>
      <c r="B522" s="22" t="s">
        <v>7675</v>
      </c>
      <c r="C522" s="22" t="s">
        <v>7676</v>
      </c>
      <c r="D522" s="22" t="s">
        <v>7677</v>
      </c>
      <c r="E522" s="22" t="s">
        <v>7678</v>
      </c>
      <c r="F522" s="22" t="s">
        <v>1108</v>
      </c>
      <c r="G522" s="22" t="s">
        <v>7679</v>
      </c>
      <c r="H522" s="27" t="s">
        <v>7145</v>
      </c>
      <c r="I522" s="27" t="s">
        <v>7146</v>
      </c>
      <c r="J522" s="27" t="s">
        <v>7145</v>
      </c>
      <c r="K522" s="27" t="s">
        <v>7145</v>
      </c>
      <c r="L522" s="27" t="s">
        <v>7145</v>
      </c>
      <c r="M522" s="27">
        <v>37.680567000000003</v>
      </c>
      <c r="N522" s="27">
        <v>-4.5496819999999998</v>
      </c>
      <c r="O522" s="18" t="s">
        <v>7147</v>
      </c>
    </row>
    <row r="523" spans="1:15" x14ac:dyDescent="0.2">
      <c r="A523" s="22" t="s">
        <v>1121</v>
      </c>
      <c r="B523" s="22" t="s">
        <v>1120</v>
      </c>
      <c r="C523" s="22" t="s">
        <v>6677</v>
      </c>
      <c r="D523" s="22" t="s">
        <v>1119</v>
      </c>
      <c r="E523" s="22" t="s">
        <v>1118</v>
      </c>
      <c r="F523" s="22" t="s">
        <v>1108</v>
      </c>
      <c r="G523" s="22" t="s">
        <v>1117</v>
      </c>
      <c r="H523" s="27" t="s">
        <v>7146</v>
      </c>
      <c r="I523" s="27" t="s">
        <v>7146</v>
      </c>
      <c r="J523" s="27" t="s">
        <v>7145</v>
      </c>
      <c r="K523" s="27" t="s">
        <v>7145</v>
      </c>
      <c r="L523" s="27" t="s">
        <v>7146</v>
      </c>
      <c r="M523" s="27">
        <v>37.688521000000001</v>
      </c>
      <c r="N523" s="27">
        <v>-4.495743</v>
      </c>
      <c r="O523" s="18" t="s">
        <v>7147</v>
      </c>
    </row>
    <row r="524" spans="1:15" x14ac:dyDescent="0.2">
      <c r="A524" s="22" t="s">
        <v>5039</v>
      </c>
      <c r="B524" s="22" t="s">
        <v>5038</v>
      </c>
      <c r="C524" s="22" t="s">
        <v>7680</v>
      </c>
      <c r="D524" s="22" t="s">
        <v>5037</v>
      </c>
      <c r="E524" s="22" t="s">
        <v>5036</v>
      </c>
      <c r="F524" s="22" t="s">
        <v>1108</v>
      </c>
      <c r="G524" s="22" t="s">
        <v>7681</v>
      </c>
      <c r="H524" s="27" t="s">
        <v>7145</v>
      </c>
      <c r="I524" s="27" t="s">
        <v>7146</v>
      </c>
      <c r="J524" s="27" t="s">
        <v>7145</v>
      </c>
      <c r="K524" s="27" t="s">
        <v>7145</v>
      </c>
      <c r="L524" s="27" t="s">
        <v>7145</v>
      </c>
      <c r="M524" s="27">
        <v>37.411667000000001</v>
      </c>
      <c r="N524" s="27">
        <v>-4.4919169999999999</v>
      </c>
      <c r="O524" s="18" t="s">
        <v>7147</v>
      </c>
    </row>
    <row r="525" spans="1:15" x14ac:dyDescent="0.2">
      <c r="A525" s="22" t="s">
        <v>5035</v>
      </c>
      <c r="B525" s="22" t="s">
        <v>5034</v>
      </c>
      <c r="C525" s="22" t="s">
        <v>7682</v>
      </c>
      <c r="D525" s="22" t="s">
        <v>5033</v>
      </c>
      <c r="E525" s="22" t="s">
        <v>5032</v>
      </c>
      <c r="F525" s="22" t="s">
        <v>1108</v>
      </c>
      <c r="G525" s="22" t="s">
        <v>5031</v>
      </c>
      <c r="H525" s="27" t="s">
        <v>7145</v>
      </c>
      <c r="I525" s="27" t="s">
        <v>7145</v>
      </c>
      <c r="J525" s="27" t="s">
        <v>7145</v>
      </c>
      <c r="K525" s="27" t="s">
        <v>7145</v>
      </c>
      <c r="L525" s="27" t="s">
        <v>7146</v>
      </c>
      <c r="M525" s="27">
        <v>37.511597000000002</v>
      </c>
      <c r="N525" s="27">
        <v>-4.6509260000000001</v>
      </c>
      <c r="O525" s="18" t="s">
        <v>7147</v>
      </c>
    </row>
    <row r="526" spans="1:15" x14ac:dyDescent="0.2">
      <c r="A526" s="22" t="s">
        <v>6275</v>
      </c>
      <c r="B526" s="22" t="s">
        <v>7683</v>
      </c>
      <c r="C526" s="22" t="s">
        <v>7684</v>
      </c>
      <c r="D526" s="22" t="s">
        <v>5028</v>
      </c>
      <c r="E526" s="22" t="s">
        <v>5027</v>
      </c>
      <c r="F526" s="22" t="s">
        <v>1108</v>
      </c>
      <c r="G526" s="22" t="s">
        <v>5026</v>
      </c>
      <c r="H526" s="27" t="s">
        <v>7145</v>
      </c>
      <c r="I526" s="27" t="s">
        <v>7145</v>
      </c>
      <c r="J526" s="27" t="s">
        <v>7145</v>
      </c>
      <c r="K526" s="27" t="s">
        <v>7145</v>
      </c>
      <c r="L526" s="27" t="s">
        <v>7145</v>
      </c>
      <c r="M526" s="27">
        <v>37.474333000000001</v>
      </c>
      <c r="N526" s="27">
        <v>-4.4403889999999997</v>
      </c>
      <c r="O526" s="18" t="s">
        <v>7147</v>
      </c>
    </row>
    <row r="527" spans="1:15" x14ac:dyDescent="0.2">
      <c r="A527" s="22" t="s">
        <v>5030</v>
      </c>
      <c r="B527" s="22" t="s">
        <v>5029</v>
      </c>
      <c r="C527" s="22" t="s">
        <v>7685</v>
      </c>
      <c r="D527" s="22" t="s">
        <v>5028</v>
      </c>
      <c r="E527" s="22" t="s">
        <v>5027</v>
      </c>
      <c r="F527" s="22" t="s">
        <v>1108</v>
      </c>
      <c r="G527" s="22" t="s">
        <v>5026</v>
      </c>
      <c r="H527" s="27" t="s">
        <v>7145</v>
      </c>
      <c r="I527" s="27" t="s">
        <v>7145</v>
      </c>
      <c r="J527" s="27" t="s">
        <v>7145</v>
      </c>
      <c r="K527" s="27" t="s">
        <v>7145</v>
      </c>
      <c r="L527" s="27" t="s">
        <v>7146</v>
      </c>
      <c r="M527" s="27">
        <v>37.481332999999999</v>
      </c>
      <c r="N527" s="27">
        <v>-4.4379999999999997</v>
      </c>
      <c r="O527" s="18" t="s">
        <v>7147</v>
      </c>
    </row>
    <row r="528" spans="1:15" x14ac:dyDescent="0.2">
      <c r="A528" s="22" t="s">
        <v>5025</v>
      </c>
      <c r="B528" s="22" t="s">
        <v>5024</v>
      </c>
      <c r="C528" s="22" t="s">
        <v>7686</v>
      </c>
      <c r="D528" s="22" t="s">
        <v>1067</v>
      </c>
      <c r="E528" s="22" t="s">
        <v>5023</v>
      </c>
      <c r="F528" s="22" t="s">
        <v>1067</v>
      </c>
      <c r="G528" s="22" t="s">
        <v>5022</v>
      </c>
      <c r="H528" s="27" t="s">
        <v>7145</v>
      </c>
      <c r="I528" s="27" t="s">
        <v>7146</v>
      </c>
      <c r="J528" s="27" t="s">
        <v>7145</v>
      </c>
      <c r="K528" s="27" t="s">
        <v>7145</v>
      </c>
      <c r="L528" s="27" t="s">
        <v>7145</v>
      </c>
      <c r="M528" s="27">
        <v>40.067625999999997</v>
      </c>
      <c r="N528" s="27">
        <v>-2.135033</v>
      </c>
      <c r="O528" s="18" t="s">
        <v>7147</v>
      </c>
    </row>
    <row r="529" spans="1:15" x14ac:dyDescent="0.2">
      <c r="A529" s="22" t="s">
        <v>5021</v>
      </c>
      <c r="B529" s="22" t="s">
        <v>5020</v>
      </c>
      <c r="C529" s="22" t="s">
        <v>7687</v>
      </c>
      <c r="D529" s="22" t="s">
        <v>5019</v>
      </c>
      <c r="E529" s="22" t="s">
        <v>5018</v>
      </c>
      <c r="F529" s="22" t="s">
        <v>1067</v>
      </c>
      <c r="G529" s="22" t="s">
        <v>5017</v>
      </c>
      <c r="H529" s="27" t="s">
        <v>7145</v>
      </c>
      <c r="I529" s="27" t="s">
        <v>7146</v>
      </c>
      <c r="J529" s="27" t="s">
        <v>7145</v>
      </c>
      <c r="K529" s="27" t="s">
        <v>7145</v>
      </c>
      <c r="L529" s="27" t="s">
        <v>7145</v>
      </c>
      <c r="M529" s="27">
        <v>40.084527999999999</v>
      </c>
      <c r="N529" s="27">
        <v>-2.200806</v>
      </c>
      <c r="O529" s="18" t="s">
        <v>7147</v>
      </c>
    </row>
    <row r="530" spans="1:15" x14ac:dyDescent="0.2">
      <c r="A530" s="22" t="s">
        <v>1098</v>
      </c>
      <c r="B530" s="22" t="s">
        <v>1097</v>
      </c>
      <c r="C530" s="22" t="s">
        <v>6678</v>
      </c>
      <c r="D530" s="22" t="s">
        <v>1096</v>
      </c>
      <c r="E530" s="22" t="s">
        <v>1095</v>
      </c>
      <c r="F530" s="22" t="s">
        <v>1067</v>
      </c>
      <c r="G530" s="22" t="s">
        <v>1094</v>
      </c>
      <c r="H530" s="27" t="s">
        <v>7146</v>
      </c>
      <c r="I530" s="27" t="s">
        <v>7146</v>
      </c>
      <c r="J530" s="27" t="s">
        <v>7145</v>
      </c>
      <c r="K530" s="27" t="s">
        <v>7145</v>
      </c>
      <c r="L530" s="27" t="s">
        <v>7145</v>
      </c>
      <c r="M530" s="27">
        <v>39.517083100000001</v>
      </c>
      <c r="N530" s="27">
        <v>-1.7536391</v>
      </c>
      <c r="O530" s="18" t="s">
        <v>7147</v>
      </c>
    </row>
    <row r="531" spans="1:15" x14ac:dyDescent="0.2">
      <c r="A531" s="22" t="s">
        <v>1080</v>
      </c>
      <c r="B531" s="22" t="s">
        <v>1079</v>
      </c>
      <c r="C531" s="22" t="s">
        <v>6679</v>
      </c>
      <c r="D531" s="22" t="s">
        <v>1078</v>
      </c>
      <c r="E531" s="22" t="s">
        <v>1077</v>
      </c>
      <c r="F531" s="22" t="s">
        <v>1067</v>
      </c>
      <c r="G531" s="22" t="s">
        <v>1076</v>
      </c>
      <c r="H531" s="27" t="s">
        <v>7146</v>
      </c>
      <c r="I531" s="27" t="s">
        <v>7146</v>
      </c>
      <c r="J531" s="27" t="s">
        <v>7145</v>
      </c>
      <c r="K531" s="27" t="s">
        <v>7145</v>
      </c>
      <c r="L531" s="27" t="s">
        <v>7146</v>
      </c>
      <c r="M531" s="27">
        <v>40.002833000000003</v>
      </c>
      <c r="N531" s="27">
        <v>-3.0047779999999999</v>
      </c>
      <c r="O531" s="18" t="s">
        <v>7147</v>
      </c>
    </row>
    <row r="532" spans="1:15" x14ac:dyDescent="0.2">
      <c r="A532" s="22" t="s">
        <v>1071</v>
      </c>
      <c r="B532" s="22" t="s">
        <v>1070</v>
      </c>
      <c r="C532" s="22" t="s">
        <v>6680</v>
      </c>
      <c r="D532" s="22" t="s">
        <v>1069</v>
      </c>
      <c r="E532" s="22" t="s">
        <v>1068</v>
      </c>
      <c r="F532" s="22" t="s">
        <v>1067</v>
      </c>
      <c r="G532" s="22" t="s">
        <v>1066</v>
      </c>
      <c r="H532" s="27" t="s">
        <v>7146</v>
      </c>
      <c r="I532" s="27" t="s">
        <v>7146</v>
      </c>
      <c r="J532" s="27" t="s">
        <v>7145</v>
      </c>
      <c r="K532" s="27" t="s">
        <v>7145</v>
      </c>
      <c r="L532" s="27" t="s">
        <v>7145</v>
      </c>
      <c r="M532" s="27">
        <v>39.788136999999999</v>
      </c>
      <c r="N532" s="27">
        <v>-2.4264060000000001</v>
      </c>
      <c r="O532" s="18" t="s">
        <v>7147</v>
      </c>
    </row>
    <row r="533" spans="1:15" x14ac:dyDescent="0.2">
      <c r="A533" s="22" t="s">
        <v>1084</v>
      </c>
      <c r="B533" s="22" t="s">
        <v>1083</v>
      </c>
      <c r="C533" s="22" t="s">
        <v>6682</v>
      </c>
      <c r="D533" s="22" t="s">
        <v>1082</v>
      </c>
      <c r="E533" s="22" t="s">
        <v>1081</v>
      </c>
      <c r="F533" s="22" t="s">
        <v>1067</v>
      </c>
      <c r="G533" s="22"/>
      <c r="H533" s="27" t="s">
        <v>7146</v>
      </c>
      <c r="I533" s="27" t="s">
        <v>7146</v>
      </c>
      <c r="J533" s="27" t="s">
        <v>7145</v>
      </c>
      <c r="K533" s="27" t="s">
        <v>7145</v>
      </c>
      <c r="L533" s="27" t="s">
        <v>7145</v>
      </c>
      <c r="M533" s="27">
        <v>40.032192000000002</v>
      </c>
      <c r="N533" s="27">
        <v>-3.0425870000000002</v>
      </c>
      <c r="O533" s="18" t="s">
        <v>7147</v>
      </c>
    </row>
    <row r="534" spans="1:15" x14ac:dyDescent="0.2">
      <c r="A534" s="22" t="s">
        <v>1086</v>
      </c>
      <c r="B534" s="22" t="s">
        <v>1085</v>
      </c>
      <c r="C534" s="22" t="s">
        <v>6681</v>
      </c>
      <c r="D534" s="22" t="s">
        <v>1082</v>
      </c>
      <c r="E534" s="22" t="s">
        <v>1081</v>
      </c>
      <c r="F534" s="22" t="s">
        <v>1067</v>
      </c>
      <c r="G534" s="22"/>
      <c r="H534" s="27" t="s">
        <v>7146</v>
      </c>
      <c r="I534" s="27" t="s">
        <v>7146</v>
      </c>
      <c r="J534" s="27" t="s">
        <v>7145</v>
      </c>
      <c r="K534" s="27" t="s">
        <v>7145</v>
      </c>
      <c r="L534" s="27" t="s">
        <v>7145</v>
      </c>
      <c r="M534" s="27">
        <v>40.032950999999997</v>
      </c>
      <c r="N534" s="27">
        <v>-3.041093</v>
      </c>
      <c r="O534" s="18" t="s">
        <v>7147</v>
      </c>
    </row>
    <row r="535" spans="1:15" ht="13.15" customHeight="1" x14ac:dyDescent="0.2">
      <c r="A535" s="22" t="s">
        <v>5016</v>
      </c>
      <c r="B535" s="22" t="s">
        <v>5015</v>
      </c>
      <c r="C535" s="22" t="s">
        <v>7688</v>
      </c>
      <c r="D535" s="22" t="s">
        <v>5014</v>
      </c>
      <c r="E535" s="22" t="s">
        <v>5013</v>
      </c>
      <c r="F535" s="22" t="s">
        <v>1067</v>
      </c>
      <c r="G535" s="22" t="s">
        <v>5012</v>
      </c>
      <c r="H535" s="27" t="s">
        <v>7145</v>
      </c>
      <c r="I535" s="27" t="s">
        <v>7146</v>
      </c>
      <c r="J535" s="27" t="s">
        <v>7145</v>
      </c>
      <c r="K535" s="27" t="s">
        <v>7145</v>
      </c>
      <c r="L535" s="27" t="s">
        <v>7146</v>
      </c>
      <c r="M535" s="27">
        <v>40.341693999999997</v>
      </c>
      <c r="N535" s="27">
        <v>-2.6464439999999998</v>
      </c>
      <c r="O535" s="18" t="s">
        <v>7147</v>
      </c>
    </row>
    <row r="536" spans="1:15" x14ac:dyDescent="0.2">
      <c r="A536" s="22" t="s">
        <v>1093</v>
      </c>
      <c r="B536" s="22" t="s">
        <v>1092</v>
      </c>
      <c r="C536" s="22" t="s">
        <v>6683</v>
      </c>
      <c r="D536" s="22" t="s">
        <v>1073</v>
      </c>
      <c r="E536" s="22" t="s">
        <v>1072</v>
      </c>
      <c r="F536" s="22" t="s">
        <v>1067</v>
      </c>
      <c r="G536" s="22"/>
      <c r="H536" s="27" t="s">
        <v>7146</v>
      </c>
      <c r="I536" s="27" t="s">
        <v>7146</v>
      </c>
      <c r="J536" s="27" t="s">
        <v>7145</v>
      </c>
      <c r="K536" s="27" t="s">
        <v>7145</v>
      </c>
      <c r="L536" s="27" t="s">
        <v>7145</v>
      </c>
      <c r="M536" s="27">
        <v>39.395083</v>
      </c>
      <c r="N536" s="27">
        <v>-2.4091390000000001</v>
      </c>
      <c r="O536" s="18" t="s">
        <v>7147</v>
      </c>
    </row>
    <row r="537" spans="1:15" x14ac:dyDescent="0.2">
      <c r="A537" s="22" t="s">
        <v>1075</v>
      </c>
      <c r="B537" s="22" t="s">
        <v>1074</v>
      </c>
      <c r="C537" s="22" t="s">
        <v>6683</v>
      </c>
      <c r="D537" s="22" t="s">
        <v>1073</v>
      </c>
      <c r="E537" s="22" t="s">
        <v>1072</v>
      </c>
      <c r="F537" s="22" t="s">
        <v>1067</v>
      </c>
      <c r="G537" s="22"/>
      <c r="H537" s="27" t="s">
        <v>7146</v>
      </c>
      <c r="I537" s="27" t="s">
        <v>7146</v>
      </c>
      <c r="J537" s="27" t="s">
        <v>7145</v>
      </c>
      <c r="K537" s="27" t="s">
        <v>7145</v>
      </c>
      <c r="L537" s="27" t="s">
        <v>7145</v>
      </c>
      <c r="M537" s="27">
        <v>39.394027999999999</v>
      </c>
      <c r="N537" s="27">
        <v>-2.4078889999999999</v>
      </c>
      <c r="O537" s="18" t="s">
        <v>7147</v>
      </c>
    </row>
    <row r="538" spans="1:15" x14ac:dyDescent="0.2">
      <c r="A538" s="22" t="s">
        <v>1106</v>
      </c>
      <c r="B538" s="22" t="s">
        <v>1105</v>
      </c>
      <c r="C538" s="22" t="s">
        <v>6684</v>
      </c>
      <c r="D538" s="22" t="s">
        <v>1089</v>
      </c>
      <c r="E538" s="22" t="s">
        <v>1088</v>
      </c>
      <c r="F538" s="22" t="s">
        <v>1067</v>
      </c>
      <c r="G538" s="22" t="s">
        <v>1104</v>
      </c>
      <c r="H538" s="27" t="s">
        <v>7146</v>
      </c>
      <c r="I538" s="27" t="s">
        <v>7146</v>
      </c>
      <c r="J538" s="27" t="s">
        <v>7145</v>
      </c>
      <c r="K538" s="27" t="s">
        <v>7145</v>
      </c>
      <c r="L538" s="27" t="s">
        <v>7145</v>
      </c>
      <c r="M538" s="27">
        <v>39.638556000000001</v>
      </c>
      <c r="N538" s="27">
        <v>-2.3280280000000002</v>
      </c>
      <c r="O538" s="18" t="s">
        <v>7147</v>
      </c>
    </row>
    <row r="539" spans="1:15" ht="13.15" customHeight="1" x14ac:dyDescent="0.2">
      <c r="A539" s="22" t="s">
        <v>1091</v>
      </c>
      <c r="B539" s="22" t="s">
        <v>1090</v>
      </c>
      <c r="C539" s="22" t="s">
        <v>6685</v>
      </c>
      <c r="D539" s="22" t="s">
        <v>1089</v>
      </c>
      <c r="E539" s="22" t="s">
        <v>1088</v>
      </c>
      <c r="F539" s="22" t="s">
        <v>1067</v>
      </c>
      <c r="G539" s="22" t="s">
        <v>1087</v>
      </c>
      <c r="H539" s="27" t="s">
        <v>7146</v>
      </c>
      <c r="I539" s="27" t="s">
        <v>7146</v>
      </c>
      <c r="J539" s="27" t="s">
        <v>7145</v>
      </c>
      <c r="K539" s="27" t="s">
        <v>7145</v>
      </c>
      <c r="L539" s="27" t="s">
        <v>7145</v>
      </c>
      <c r="M539" s="27">
        <v>39.638249999999999</v>
      </c>
      <c r="N539" s="27">
        <v>-2.3305560000000001</v>
      </c>
      <c r="O539" s="18" t="s">
        <v>7147</v>
      </c>
    </row>
    <row r="540" spans="1:15" x14ac:dyDescent="0.2">
      <c r="A540" s="22" t="s">
        <v>5011</v>
      </c>
      <c r="B540" s="22" t="s">
        <v>5010</v>
      </c>
      <c r="C540" s="22" t="s">
        <v>7689</v>
      </c>
      <c r="D540" s="22" t="s">
        <v>5009</v>
      </c>
      <c r="E540" s="22" t="s">
        <v>5008</v>
      </c>
      <c r="F540" s="22" t="s">
        <v>1067</v>
      </c>
      <c r="G540" s="22" t="s">
        <v>5007</v>
      </c>
      <c r="H540" s="27" t="s">
        <v>7145</v>
      </c>
      <c r="I540" s="27" t="s">
        <v>7146</v>
      </c>
      <c r="J540" s="27" t="s">
        <v>7145</v>
      </c>
      <c r="K540" s="27" t="s">
        <v>7145</v>
      </c>
      <c r="L540" s="27" t="s">
        <v>7146</v>
      </c>
      <c r="M540" s="27">
        <v>39.487425000000002</v>
      </c>
      <c r="N540" s="27">
        <v>-2.7426170000000001</v>
      </c>
      <c r="O540" s="18" t="s">
        <v>7147</v>
      </c>
    </row>
    <row r="541" spans="1:15" x14ac:dyDescent="0.2">
      <c r="A541" s="22" t="s">
        <v>5006</v>
      </c>
      <c r="B541" s="22" t="s">
        <v>5005</v>
      </c>
      <c r="C541" s="22" t="s">
        <v>7690</v>
      </c>
      <c r="D541" s="22" t="s">
        <v>5001</v>
      </c>
      <c r="E541" s="22" t="s">
        <v>5000</v>
      </c>
      <c r="F541" s="22" t="s">
        <v>1067</v>
      </c>
      <c r="G541" s="22" t="s">
        <v>5004</v>
      </c>
      <c r="H541" s="27" t="s">
        <v>7145</v>
      </c>
      <c r="I541" s="27" t="s">
        <v>7146</v>
      </c>
      <c r="J541" s="27" t="s">
        <v>7145</v>
      </c>
      <c r="K541" s="27" t="s">
        <v>7145</v>
      </c>
      <c r="L541" s="27" t="s">
        <v>7145</v>
      </c>
      <c r="M541" s="27">
        <v>39.485022999999998</v>
      </c>
      <c r="N541" s="27">
        <v>-2.826041</v>
      </c>
      <c r="O541" s="18" t="s">
        <v>7147</v>
      </c>
    </row>
    <row r="542" spans="1:15" x14ac:dyDescent="0.2">
      <c r="A542" s="22" t="s">
        <v>5003</v>
      </c>
      <c r="B542" s="22" t="s">
        <v>5002</v>
      </c>
      <c r="C542" s="22" t="s">
        <v>7690</v>
      </c>
      <c r="D542" s="22" t="s">
        <v>5001</v>
      </c>
      <c r="E542" s="22" t="s">
        <v>5000</v>
      </c>
      <c r="F542" s="22" t="s">
        <v>1067</v>
      </c>
      <c r="G542" s="22" t="s">
        <v>4999</v>
      </c>
      <c r="H542" s="27" t="s">
        <v>7145</v>
      </c>
      <c r="I542" s="27" t="s">
        <v>7146</v>
      </c>
      <c r="J542" s="27" t="s">
        <v>7145</v>
      </c>
      <c r="K542" s="27" t="s">
        <v>7145</v>
      </c>
      <c r="L542" s="27" t="s">
        <v>7145</v>
      </c>
      <c r="M542" s="27">
        <v>39.485902000000003</v>
      </c>
      <c r="N542" s="27">
        <v>-2.8236180000000002</v>
      </c>
      <c r="O542" s="18" t="s">
        <v>7147</v>
      </c>
    </row>
    <row r="543" spans="1:15" x14ac:dyDescent="0.2">
      <c r="A543" s="22" t="s">
        <v>4998</v>
      </c>
      <c r="B543" s="22" t="s">
        <v>4997</v>
      </c>
      <c r="C543" s="22" t="s">
        <v>7691</v>
      </c>
      <c r="D543" s="22" t="s">
        <v>4996</v>
      </c>
      <c r="E543" s="22" t="s">
        <v>4995</v>
      </c>
      <c r="F543" s="22" t="s">
        <v>1067</v>
      </c>
      <c r="G543" s="22" t="s">
        <v>4994</v>
      </c>
      <c r="H543" s="27" t="s">
        <v>7145</v>
      </c>
      <c r="I543" s="27" t="s">
        <v>7146</v>
      </c>
      <c r="J543" s="27" t="s">
        <v>7145</v>
      </c>
      <c r="K543" s="27" t="s">
        <v>7145</v>
      </c>
      <c r="L543" s="27" t="s">
        <v>7145</v>
      </c>
      <c r="M543" s="27">
        <v>39.442943999999997</v>
      </c>
      <c r="N543" s="27">
        <v>-2.671694</v>
      </c>
      <c r="O543" s="18" t="s">
        <v>7147</v>
      </c>
    </row>
    <row r="544" spans="1:15" x14ac:dyDescent="0.2">
      <c r="A544" s="22" t="s">
        <v>4993</v>
      </c>
      <c r="B544" s="22" t="s">
        <v>4992</v>
      </c>
      <c r="C544" s="22" t="s">
        <v>7692</v>
      </c>
      <c r="D544" s="22" t="s">
        <v>4988</v>
      </c>
      <c r="E544" s="22" t="s">
        <v>4987</v>
      </c>
      <c r="F544" s="22" t="s">
        <v>1067</v>
      </c>
      <c r="G544" s="22" t="s">
        <v>4991</v>
      </c>
      <c r="H544" s="27" t="s">
        <v>7145</v>
      </c>
      <c r="I544" s="27" t="s">
        <v>7145</v>
      </c>
      <c r="J544" s="27" t="s">
        <v>7145</v>
      </c>
      <c r="K544" s="27" t="s">
        <v>7145</v>
      </c>
      <c r="L544" s="27" t="s">
        <v>7145</v>
      </c>
      <c r="M544" s="27">
        <v>39.412194</v>
      </c>
      <c r="N544" s="27">
        <v>-2.589</v>
      </c>
      <c r="O544" s="18" t="s">
        <v>7147</v>
      </c>
    </row>
    <row r="545" spans="1:15" x14ac:dyDescent="0.2">
      <c r="A545" s="22" t="s">
        <v>4990</v>
      </c>
      <c r="B545" s="22" t="s">
        <v>4989</v>
      </c>
      <c r="C545" s="22" t="s">
        <v>7693</v>
      </c>
      <c r="D545" s="22" t="s">
        <v>4988</v>
      </c>
      <c r="E545" s="22" t="s">
        <v>4987</v>
      </c>
      <c r="F545" s="22" t="s">
        <v>1067</v>
      </c>
      <c r="G545" s="22" t="s">
        <v>4986</v>
      </c>
      <c r="H545" s="27" t="s">
        <v>7145</v>
      </c>
      <c r="I545" s="27" t="s">
        <v>7146</v>
      </c>
      <c r="J545" s="27" t="s">
        <v>7145</v>
      </c>
      <c r="K545" s="27" t="s">
        <v>7145</v>
      </c>
      <c r="L545" s="27" t="s">
        <v>7145</v>
      </c>
      <c r="M545" s="27">
        <v>39.413333000000002</v>
      </c>
      <c r="N545" s="27">
        <v>-2.5878890000000001</v>
      </c>
      <c r="O545" s="18" t="s">
        <v>7147</v>
      </c>
    </row>
    <row r="546" spans="1:15" x14ac:dyDescent="0.2">
      <c r="A546" s="22" t="s">
        <v>1103</v>
      </c>
      <c r="B546" s="22" t="s">
        <v>1102</v>
      </c>
      <c r="C546" s="22" t="s">
        <v>6686</v>
      </c>
      <c r="D546" s="22" t="s">
        <v>1101</v>
      </c>
      <c r="E546" s="22" t="s">
        <v>1100</v>
      </c>
      <c r="F546" s="22" t="s">
        <v>1067</v>
      </c>
      <c r="G546" s="22" t="s">
        <v>1099</v>
      </c>
      <c r="H546" s="27" t="s">
        <v>7146</v>
      </c>
      <c r="I546" s="27" t="s">
        <v>7146</v>
      </c>
      <c r="J546" s="27" t="s">
        <v>7145</v>
      </c>
      <c r="K546" s="27" t="s">
        <v>7145</v>
      </c>
      <c r="L546" s="27" t="s">
        <v>7145</v>
      </c>
      <c r="M546" s="27">
        <v>39.608685999999999</v>
      </c>
      <c r="N546" s="27">
        <v>-2.280843</v>
      </c>
      <c r="O546" s="18" t="s">
        <v>7147</v>
      </c>
    </row>
    <row r="547" spans="1:15" x14ac:dyDescent="0.2">
      <c r="A547" s="22" t="s">
        <v>4985</v>
      </c>
      <c r="B547" s="22" t="s">
        <v>4984</v>
      </c>
      <c r="C547" s="22" t="s">
        <v>7694</v>
      </c>
      <c r="D547" s="22" t="s">
        <v>6362</v>
      </c>
      <c r="E547" s="22" t="s">
        <v>4983</v>
      </c>
      <c r="F547" s="22" t="s">
        <v>9</v>
      </c>
      <c r="G547" s="22" t="s">
        <v>4982</v>
      </c>
      <c r="H547" s="27" t="s">
        <v>7145</v>
      </c>
      <c r="I547" s="27" t="s">
        <v>7145</v>
      </c>
      <c r="J547" s="27" t="s">
        <v>7145</v>
      </c>
      <c r="K547" s="27" t="s">
        <v>7145</v>
      </c>
      <c r="L547" s="27" t="s">
        <v>7145</v>
      </c>
      <c r="M547" s="27">
        <v>42.014110000000002</v>
      </c>
      <c r="N547" s="27">
        <v>2.8269709999999999</v>
      </c>
      <c r="O547" s="18" t="s">
        <v>7147</v>
      </c>
    </row>
    <row r="548" spans="1:15" x14ac:dyDescent="0.2">
      <c r="A548" s="22" t="s">
        <v>52</v>
      </c>
      <c r="B548" s="22" t="s">
        <v>53</v>
      </c>
      <c r="C548" s="22" t="s">
        <v>7695</v>
      </c>
      <c r="D548" s="22" t="s">
        <v>6362</v>
      </c>
      <c r="E548" s="22" t="s">
        <v>54</v>
      </c>
      <c r="F548" s="22" t="s">
        <v>9</v>
      </c>
      <c r="G548" s="22" t="s">
        <v>4978</v>
      </c>
      <c r="H548" s="27" t="s">
        <v>7145</v>
      </c>
      <c r="I548" s="27" t="s">
        <v>7146</v>
      </c>
      <c r="J548" s="27" t="s">
        <v>7145</v>
      </c>
      <c r="K548" s="27" t="s">
        <v>7145</v>
      </c>
      <c r="L548" s="27" t="s">
        <v>7145</v>
      </c>
      <c r="M548" s="27">
        <v>41.968027999999997</v>
      </c>
      <c r="N548" s="27">
        <v>2.8113060000000001</v>
      </c>
      <c r="O548" s="18" t="s">
        <v>7147</v>
      </c>
    </row>
    <row r="549" spans="1:15" x14ac:dyDescent="0.2">
      <c r="A549" s="22" t="s">
        <v>4981</v>
      </c>
      <c r="B549" s="22" t="s">
        <v>4980</v>
      </c>
      <c r="C549" s="22" t="s">
        <v>7696</v>
      </c>
      <c r="D549" s="22" t="s">
        <v>9</v>
      </c>
      <c r="E549" s="22" t="s">
        <v>54</v>
      </c>
      <c r="F549" s="22" t="s">
        <v>9</v>
      </c>
      <c r="G549" s="22" t="s">
        <v>4979</v>
      </c>
      <c r="H549" s="27" t="s">
        <v>7145</v>
      </c>
      <c r="I549" s="27" t="s">
        <v>7146</v>
      </c>
      <c r="J549" s="27" t="s">
        <v>7145</v>
      </c>
      <c r="K549" s="27" t="s">
        <v>7145</v>
      </c>
      <c r="L549" s="27" t="s">
        <v>7145</v>
      </c>
      <c r="M549" s="27">
        <v>41.991155999999997</v>
      </c>
      <c r="N549" s="27">
        <v>2.819067</v>
      </c>
      <c r="O549" s="18" t="s">
        <v>7147</v>
      </c>
    </row>
    <row r="550" spans="1:15" x14ac:dyDescent="0.2">
      <c r="A550" s="22" t="s">
        <v>1064</v>
      </c>
      <c r="B550" s="22" t="s">
        <v>1063</v>
      </c>
      <c r="C550" s="22" t="s">
        <v>6687</v>
      </c>
      <c r="D550" s="22" t="s">
        <v>1062</v>
      </c>
      <c r="E550" s="22" t="s">
        <v>1061</v>
      </c>
      <c r="F550" s="22" t="s">
        <v>9</v>
      </c>
      <c r="G550" s="22" t="s">
        <v>1060</v>
      </c>
      <c r="H550" s="27" t="s">
        <v>7146</v>
      </c>
      <c r="I550" s="27" t="s">
        <v>7146</v>
      </c>
      <c r="J550" s="27" t="s">
        <v>7145</v>
      </c>
      <c r="K550" s="27" t="s">
        <v>7145</v>
      </c>
      <c r="L550" s="27" t="s">
        <v>7146</v>
      </c>
      <c r="M550" s="27">
        <v>42.064642999999997</v>
      </c>
      <c r="N550" s="27">
        <v>3.0495230000000002</v>
      </c>
      <c r="O550" s="18" t="s">
        <v>7147</v>
      </c>
    </row>
    <row r="551" spans="1:15" x14ac:dyDescent="0.2">
      <c r="A551" s="22" t="s">
        <v>4977</v>
      </c>
      <c r="B551" s="22" t="s">
        <v>4976</v>
      </c>
      <c r="C551" s="22" t="s">
        <v>7697</v>
      </c>
      <c r="D551" s="22" t="s">
        <v>4975</v>
      </c>
      <c r="E551" s="22" t="s">
        <v>4974</v>
      </c>
      <c r="F551" s="22" t="s">
        <v>9</v>
      </c>
      <c r="G551" s="22" t="s">
        <v>4973</v>
      </c>
      <c r="H551" s="27" t="s">
        <v>7145</v>
      </c>
      <c r="I551" s="27" t="s">
        <v>7146</v>
      </c>
      <c r="J551" s="27" t="s">
        <v>7145</v>
      </c>
      <c r="K551" s="27" t="s">
        <v>7145</v>
      </c>
      <c r="L551" s="27" t="s">
        <v>7145</v>
      </c>
      <c r="M551" s="27">
        <v>41.958258999999998</v>
      </c>
      <c r="N551" s="27">
        <v>2.6490830000000001</v>
      </c>
      <c r="O551" s="18" t="s">
        <v>7147</v>
      </c>
    </row>
    <row r="552" spans="1:15" x14ac:dyDescent="0.2">
      <c r="A552" s="22" t="s">
        <v>4972</v>
      </c>
      <c r="B552" s="22" t="s">
        <v>4971</v>
      </c>
      <c r="C552" s="22" t="s">
        <v>7698</v>
      </c>
      <c r="D552" s="22" t="s">
        <v>7699</v>
      </c>
      <c r="E552" s="22" t="s">
        <v>4970</v>
      </c>
      <c r="F552" s="22" t="s">
        <v>9</v>
      </c>
      <c r="G552" s="22" t="s">
        <v>4969</v>
      </c>
      <c r="H552" s="27" t="s">
        <v>7145</v>
      </c>
      <c r="I552" s="27" t="s">
        <v>7145</v>
      </c>
      <c r="J552" s="27" t="s">
        <v>7145</v>
      </c>
      <c r="K552" s="27" t="s">
        <v>7145</v>
      </c>
      <c r="L552" s="27" t="s">
        <v>7145</v>
      </c>
      <c r="M552" s="27">
        <v>41.908746000000001</v>
      </c>
      <c r="N552" s="27">
        <v>3.1726369999999999</v>
      </c>
      <c r="O552" s="18" t="s">
        <v>7147</v>
      </c>
    </row>
    <row r="553" spans="1:15" ht="13.15" customHeight="1" x14ac:dyDescent="0.2">
      <c r="A553" s="22" t="s">
        <v>4968</v>
      </c>
      <c r="B553" s="22" t="s">
        <v>4967</v>
      </c>
      <c r="C553" s="22" t="s">
        <v>7700</v>
      </c>
      <c r="D553" s="22" t="s">
        <v>7701</v>
      </c>
      <c r="E553" s="22" t="s">
        <v>4966</v>
      </c>
      <c r="F553" s="22" t="s">
        <v>9</v>
      </c>
      <c r="G553" s="22" t="s">
        <v>4965</v>
      </c>
      <c r="H553" s="27" t="s">
        <v>7145</v>
      </c>
      <c r="I553" s="27" t="s">
        <v>7146</v>
      </c>
      <c r="J553" s="27" t="s">
        <v>7145</v>
      </c>
      <c r="K553" s="27" t="s">
        <v>7145</v>
      </c>
      <c r="L553" s="27" t="s">
        <v>7145</v>
      </c>
      <c r="M553" s="27">
        <v>41.791575000000002</v>
      </c>
      <c r="N553" s="27">
        <v>3.046891</v>
      </c>
      <c r="O553" s="18" t="s">
        <v>7147</v>
      </c>
    </row>
    <row r="554" spans="1:15" x14ac:dyDescent="0.2">
      <c r="A554" s="22" t="s">
        <v>4964</v>
      </c>
      <c r="B554" s="22" t="s">
        <v>4963</v>
      </c>
      <c r="C554" s="22" t="s">
        <v>7702</v>
      </c>
      <c r="D554" s="22" t="s">
        <v>4962</v>
      </c>
      <c r="E554" s="22" t="s">
        <v>4961</v>
      </c>
      <c r="F554" s="22" t="s">
        <v>9</v>
      </c>
      <c r="G554" s="22" t="s">
        <v>4960</v>
      </c>
      <c r="H554" s="27" t="s">
        <v>7145</v>
      </c>
      <c r="I554" s="27" t="s">
        <v>7146</v>
      </c>
      <c r="J554" s="27" t="s">
        <v>7145</v>
      </c>
      <c r="K554" s="27" t="s">
        <v>7145</v>
      </c>
      <c r="L554" s="27" t="s">
        <v>7145</v>
      </c>
      <c r="M554" s="27">
        <v>41.700640999999997</v>
      </c>
      <c r="N554" s="27">
        <v>2.8401900000000002</v>
      </c>
      <c r="O554" s="18" t="s">
        <v>7147</v>
      </c>
    </row>
    <row r="555" spans="1:15" x14ac:dyDescent="0.2">
      <c r="A555" s="22" t="s">
        <v>55</v>
      </c>
      <c r="B555" s="22" t="s">
        <v>56</v>
      </c>
      <c r="C555" s="22" t="s">
        <v>6688</v>
      </c>
      <c r="D555" s="22" t="s">
        <v>11</v>
      </c>
      <c r="E555" s="22" t="s">
        <v>57</v>
      </c>
      <c r="F555" s="22" t="s">
        <v>9</v>
      </c>
      <c r="G555" s="22" t="s">
        <v>4959</v>
      </c>
      <c r="H555" s="27" t="s">
        <v>7146</v>
      </c>
      <c r="I555" s="27" t="s">
        <v>7146</v>
      </c>
      <c r="J555" s="27" t="s">
        <v>7145</v>
      </c>
      <c r="K555" s="27" t="s">
        <v>7145</v>
      </c>
      <c r="L555" s="27" t="s">
        <v>7146</v>
      </c>
      <c r="M555" s="27">
        <v>41.774295000000002</v>
      </c>
      <c r="N555" s="27">
        <v>2.7391719999999999</v>
      </c>
      <c r="O555" s="18" t="s">
        <v>7147</v>
      </c>
    </row>
    <row r="556" spans="1:15" x14ac:dyDescent="0.2">
      <c r="A556" s="22" t="s">
        <v>4958</v>
      </c>
      <c r="B556" s="22" t="s">
        <v>4957</v>
      </c>
      <c r="C556" s="22" t="s">
        <v>7703</v>
      </c>
      <c r="D556" s="22" t="s">
        <v>7704</v>
      </c>
      <c r="E556" s="22" t="s">
        <v>4956</v>
      </c>
      <c r="F556" s="22" t="s">
        <v>9</v>
      </c>
      <c r="G556" s="22" t="s">
        <v>4955</v>
      </c>
      <c r="H556" s="27" t="s">
        <v>7145</v>
      </c>
      <c r="I556" s="27" t="s">
        <v>7145</v>
      </c>
      <c r="J556" s="27" t="s">
        <v>7145</v>
      </c>
      <c r="K556" s="27" t="s">
        <v>7145</v>
      </c>
      <c r="L556" s="27" t="s">
        <v>7145</v>
      </c>
      <c r="M556" s="27">
        <v>42.221040000000002</v>
      </c>
      <c r="N556" s="27">
        <v>2.8235619999999999</v>
      </c>
      <c r="O556" s="18" t="s">
        <v>7147</v>
      </c>
    </row>
    <row r="557" spans="1:15" x14ac:dyDescent="0.2">
      <c r="A557" s="22" t="s">
        <v>4954</v>
      </c>
      <c r="B557" s="22" t="s">
        <v>4953</v>
      </c>
      <c r="C557" s="22" t="s">
        <v>7705</v>
      </c>
      <c r="D557" s="22" t="s">
        <v>7706</v>
      </c>
      <c r="E557" s="22" t="s">
        <v>3993</v>
      </c>
      <c r="F557" s="22" t="s">
        <v>9</v>
      </c>
      <c r="G557" s="22" t="s">
        <v>4952</v>
      </c>
      <c r="H557" s="27" t="s">
        <v>7145</v>
      </c>
      <c r="I557" s="27" t="s">
        <v>7146</v>
      </c>
      <c r="J557" s="27" t="s">
        <v>7145</v>
      </c>
      <c r="K557" s="27" t="s">
        <v>7145</v>
      </c>
      <c r="L557" s="27" t="s">
        <v>7145</v>
      </c>
      <c r="M557" s="27">
        <v>41.732284999999997</v>
      </c>
      <c r="N557" s="27">
        <v>2.6003129999999999</v>
      </c>
      <c r="O557" s="18" t="s">
        <v>7147</v>
      </c>
    </row>
    <row r="558" spans="1:15" x14ac:dyDescent="0.2">
      <c r="A558" s="22" t="s">
        <v>58</v>
      </c>
      <c r="B558" s="22" t="s">
        <v>59</v>
      </c>
      <c r="C558" s="22" t="s">
        <v>6689</v>
      </c>
      <c r="D558" s="22" t="s">
        <v>19</v>
      </c>
      <c r="E558" s="22" t="s">
        <v>60</v>
      </c>
      <c r="F558" s="22" t="s">
        <v>9</v>
      </c>
      <c r="G558" s="22" t="s">
        <v>4951</v>
      </c>
      <c r="H558" s="27" t="s">
        <v>7146</v>
      </c>
      <c r="I558" s="27" t="s">
        <v>7146</v>
      </c>
      <c r="J558" s="27" t="s">
        <v>7145</v>
      </c>
      <c r="K558" s="27" t="s">
        <v>7145</v>
      </c>
      <c r="L558" s="27" t="s">
        <v>7146</v>
      </c>
      <c r="M558" s="27">
        <v>42.229111000000003</v>
      </c>
      <c r="N558" s="27">
        <v>2.9908329999999999</v>
      </c>
      <c r="O558" s="18" t="s">
        <v>7147</v>
      </c>
    </row>
    <row r="559" spans="1:15" x14ac:dyDescent="0.2">
      <c r="A559" s="22" t="s">
        <v>61</v>
      </c>
      <c r="B559" s="22" t="s">
        <v>62</v>
      </c>
      <c r="C559" s="22" t="s">
        <v>6690</v>
      </c>
      <c r="D559" s="22" t="s">
        <v>6691</v>
      </c>
      <c r="E559" s="22" t="s">
        <v>63</v>
      </c>
      <c r="F559" s="22" t="s">
        <v>9</v>
      </c>
      <c r="G559" s="22" t="s">
        <v>4950</v>
      </c>
      <c r="H559" s="27" t="s">
        <v>7146</v>
      </c>
      <c r="I559" s="27" t="s">
        <v>7146</v>
      </c>
      <c r="J559" s="27" t="s">
        <v>7145</v>
      </c>
      <c r="K559" s="27" t="s">
        <v>7145</v>
      </c>
      <c r="L559" s="27" t="s">
        <v>7145</v>
      </c>
      <c r="M559" s="27">
        <v>42.173833000000002</v>
      </c>
      <c r="N559" s="27">
        <v>2.9318059999999999</v>
      </c>
      <c r="O559" s="18" t="s">
        <v>7147</v>
      </c>
    </row>
    <row r="560" spans="1:15" x14ac:dyDescent="0.2">
      <c r="A560" s="22" t="s">
        <v>4949</v>
      </c>
      <c r="B560" s="22" t="s">
        <v>4948</v>
      </c>
      <c r="C560" s="22" t="s">
        <v>7707</v>
      </c>
      <c r="D560" s="22" t="s">
        <v>7708</v>
      </c>
      <c r="E560" s="22" t="s">
        <v>4947</v>
      </c>
      <c r="F560" s="22" t="s">
        <v>9</v>
      </c>
      <c r="G560" s="22" t="s">
        <v>4946</v>
      </c>
      <c r="H560" s="27" t="s">
        <v>7145</v>
      </c>
      <c r="I560" s="27" t="s">
        <v>7145</v>
      </c>
      <c r="J560" s="27" t="s">
        <v>7145</v>
      </c>
      <c r="K560" s="27" t="s">
        <v>7145</v>
      </c>
      <c r="L560" s="27" t="s">
        <v>7145</v>
      </c>
      <c r="M560" s="27">
        <v>42.334499999999998</v>
      </c>
      <c r="N560" s="27">
        <v>3.1995</v>
      </c>
      <c r="O560" s="18" t="s">
        <v>7147</v>
      </c>
    </row>
    <row r="561" spans="1:15" x14ac:dyDescent="0.2">
      <c r="A561" s="22" t="s">
        <v>7709</v>
      </c>
      <c r="B561" s="22" t="s">
        <v>7710</v>
      </c>
      <c r="C561" s="22" t="s">
        <v>7711</v>
      </c>
      <c r="D561" s="22" t="s">
        <v>7712</v>
      </c>
      <c r="E561" s="22" t="s">
        <v>4943</v>
      </c>
      <c r="F561" s="22" t="s">
        <v>9</v>
      </c>
      <c r="G561" s="22" t="s">
        <v>7713</v>
      </c>
      <c r="H561" s="27" t="s">
        <v>7145</v>
      </c>
      <c r="I561" s="27" t="s">
        <v>7146</v>
      </c>
      <c r="J561" s="27" t="s">
        <v>7145</v>
      </c>
      <c r="K561" s="27" t="s">
        <v>7145</v>
      </c>
      <c r="L561" s="27" t="s">
        <v>7145</v>
      </c>
      <c r="M561" s="27">
        <v>42.427256999999997</v>
      </c>
      <c r="N561" s="27">
        <v>3.158544</v>
      </c>
      <c r="O561" s="18" t="s">
        <v>7147</v>
      </c>
    </row>
    <row r="562" spans="1:15" x14ac:dyDescent="0.2">
      <c r="A562" s="22" t="s">
        <v>4945</v>
      </c>
      <c r="B562" s="22" t="s">
        <v>4944</v>
      </c>
      <c r="C562" s="22" t="s">
        <v>7714</v>
      </c>
      <c r="D562" s="22" t="s">
        <v>7712</v>
      </c>
      <c r="E562" s="22" t="s">
        <v>4943</v>
      </c>
      <c r="F562" s="22" t="s">
        <v>9</v>
      </c>
      <c r="G562" s="22" t="s">
        <v>4942</v>
      </c>
      <c r="H562" s="27" t="s">
        <v>7145</v>
      </c>
      <c r="I562" s="27" t="s">
        <v>7146</v>
      </c>
      <c r="J562" s="27" t="s">
        <v>7145</v>
      </c>
      <c r="K562" s="27" t="s">
        <v>7145</v>
      </c>
      <c r="L562" s="27" t="s">
        <v>7145</v>
      </c>
      <c r="M562" s="27">
        <v>42.433694000000003</v>
      </c>
      <c r="N562" s="27">
        <v>3.1659440000000001</v>
      </c>
      <c r="O562" s="18" t="s">
        <v>7147</v>
      </c>
    </row>
    <row r="563" spans="1:15" x14ac:dyDescent="0.2">
      <c r="A563" s="22" t="s">
        <v>4941</v>
      </c>
      <c r="B563" s="22" t="s">
        <v>4940</v>
      </c>
      <c r="C563" s="22" t="s">
        <v>7715</v>
      </c>
      <c r="D563" s="22" t="s">
        <v>4939</v>
      </c>
      <c r="E563" s="22" t="s">
        <v>4938</v>
      </c>
      <c r="F563" s="22" t="s">
        <v>9</v>
      </c>
      <c r="G563" s="22" t="s">
        <v>4937</v>
      </c>
      <c r="H563" s="27" t="s">
        <v>7145</v>
      </c>
      <c r="I563" s="27" t="s">
        <v>7146</v>
      </c>
      <c r="J563" s="27" t="s">
        <v>7145</v>
      </c>
      <c r="K563" s="27" t="s">
        <v>7145</v>
      </c>
      <c r="L563" s="27" t="s">
        <v>7145</v>
      </c>
      <c r="M563" s="27">
        <v>42.184778000000001</v>
      </c>
      <c r="N563" s="27">
        <v>2.1965279999999998</v>
      </c>
      <c r="O563" s="18" t="s">
        <v>7147</v>
      </c>
    </row>
    <row r="564" spans="1:15" x14ac:dyDescent="0.2">
      <c r="A564" s="22" t="s">
        <v>64</v>
      </c>
      <c r="B564" s="22" t="s">
        <v>65</v>
      </c>
      <c r="C564" s="22" t="s">
        <v>6692</v>
      </c>
      <c r="D564" s="22" t="s">
        <v>8</v>
      </c>
      <c r="E564" s="22" t="s">
        <v>66</v>
      </c>
      <c r="F564" s="22" t="s">
        <v>9</v>
      </c>
      <c r="G564" s="22" t="s">
        <v>1065</v>
      </c>
      <c r="H564" s="27" t="s">
        <v>7146</v>
      </c>
      <c r="I564" s="27" t="s">
        <v>7146</v>
      </c>
      <c r="J564" s="27" t="s">
        <v>7145</v>
      </c>
      <c r="K564" s="27" t="s">
        <v>7145</v>
      </c>
      <c r="L564" s="27" t="s">
        <v>7146</v>
      </c>
      <c r="M564" s="27">
        <v>42.426946000000001</v>
      </c>
      <c r="N564" s="27">
        <v>2.8668339999999999</v>
      </c>
      <c r="O564" s="18" t="s">
        <v>7147</v>
      </c>
    </row>
    <row r="565" spans="1:15" x14ac:dyDescent="0.2">
      <c r="A565" s="22" t="s">
        <v>4936</v>
      </c>
      <c r="B565" s="22" t="s">
        <v>4935</v>
      </c>
      <c r="C565" s="22" t="s">
        <v>6363</v>
      </c>
      <c r="D565" s="22" t="s">
        <v>4934</v>
      </c>
      <c r="E565" s="22" t="s">
        <v>4933</v>
      </c>
      <c r="F565" s="22" t="s">
        <v>9</v>
      </c>
      <c r="G565" s="22" t="s">
        <v>4932</v>
      </c>
      <c r="H565" s="27" t="s">
        <v>7145</v>
      </c>
      <c r="I565" s="27" t="s">
        <v>7145</v>
      </c>
      <c r="J565" s="27" t="s">
        <v>7146</v>
      </c>
      <c r="K565" s="27" t="s">
        <v>7145</v>
      </c>
      <c r="L565" s="27" t="s">
        <v>7145</v>
      </c>
      <c r="M565" s="27">
        <v>42.187888999999998</v>
      </c>
      <c r="N565" s="27">
        <v>2.499444</v>
      </c>
      <c r="O565" s="18" t="s">
        <v>7147</v>
      </c>
    </row>
    <row r="566" spans="1:15" x14ac:dyDescent="0.2">
      <c r="A566" s="22" t="s">
        <v>4931</v>
      </c>
      <c r="B566" s="22" t="s">
        <v>4930</v>
      </c>
      <c r="C566" s="22" t="s">
        <v>7716</v>
      </c>
      <c r="D566" s="22" t="s">
        <v>7717</v>
      </c>
      <c r="E566" s="22" t="s">
        <v>4929</v>
      </c>
      <c r="F566" s="22" t="s">
        <v>9</v>
      </c>
      <c r="G566" s="22" t="s">
        <v>4928</v>
      </c>
      <c r="H566" s="27" t="s">
        <v>7145</v>
      </c>
      <c r="I566" s="27" t="s">
        <v>7146</v>
      </c>
      <c r="J566" s="27" t="s">
        <v>7145</v>
      </c>
      <c r="K566" s="27" t="s">
        <v>7145</v>
      </c>
      <c r="L566" s="27" t="s">
        <v>7145</v>
      </c>
      <c r="M566" s="27">
        <v>42.220365000000001</v>
      </c>
      <c r="N566" s="27">
        <v>2.5824959999999999</v>
      </c>
      <c r="O566" s="18" t="s">
        <v>7147</v>
      </c>
    </row>
    <row r="567" spans="1:15" x14ac:dyDescent="0.2">
      <c r="A567" s="22" t="s">
        <v>4927</v>
      </c>
      <c r="B567" s="22" t="s">
        <v>4926</v>
      </c>
      <c r="C567" s="22" t="s">
        <v>7718</v>
      </c>
      <c r="D567" s="22" t="s">
        <v>1019</v>
      </c>
      <c r="E567" s="22" t="s">
        <v>4925</v>
      </c>
      <c r="F567" s="22" t="s">
        <v>1019</v>
      </c>
      <c r="G567" s="22" t="s">
        <v>4924</v>
      </c>
      <c r="H567" s="27" t="s">
        <v>7145</v>
      </c>
      <c r="I567" s="27" t="s">
        <v>7145</v>
      </c>
      <c r="J567" s="27" t="s">
        <v>7145</v>
      </c>
      <c r="K567" s="27" t="s">
        <v>7145</v>
      </c>
      <c r="L567" s="27" t="s">
        <v>7145</v>
      </c>
      <c r="M567" s="27">
        <v>37.177512</v>
      </c>
      <c r="N567" s="27">
        <v>-3.6106630000000002</v>
      </c>
      <c r="O567" s="18" t="s">
        <v>7147</v>
      </c>
    </row>
    <row r="568" spans="1:15" x14ac:dyDescent="0.2">
      <c r="A568" s="22" t="s">
        <v>7719</v>
      </c>
      <c r="B568" s="22" t="s">
        <v>7720</v>
      </c>
      <c r="C568" s="22" t="s">
        <v>7721</v>
      </c>
      <c r="D568" s="22" t="s">
        <v>1019</v>
      </c>
      <c r="E568" s="22" t="s">
        <v>7722</v>
      </c>
      <c r="F568" s="22" t="s">
        <v>1019</v>
      </c>
      <c r="G568" s="22" t="s">
        <v>7723</v>
      </c>
      <c r="H568" s="27" t="s">
        <v>7145</v>
      </c>
      <c r="I568" s="27" t="s">
        <v>7145</v>
      </c>
      <c r="J568" s="27" t="s">
        <v>7145</v>
      </c>
      <c r="K568" s="27" t="s">
        <v>7145</v>
      </c>
      <c r="L568" s="27" t="s">
        <v>7145</v>
      </c>
      <c r="M568" s="27">
        <v>37.15408</v>
      </c>
      <c r="N568" s="27">
        <v>-3.5936050000000002</v>
      </c>
      <c r="O568" s="18" t="s">
        <v>7147</v>
      </c>
    </row>
    <row r="569" spans="1:15" x14ac:dyDescent="0.2">
      <c r="A569" s="22" t="s">
        <v>4923</v>
      </c>
      <c r="B569" s="22" t="s">
        <v>4922</v>
      </c>
      <c r="C569" s="22" t="s">
        <v>6361</v>
      </c>
      <c r="D569" s="22" t="s">
        <v>1019</v>
      </c>
      <c r="E569" s="22" t="s">
        <v>4921</v>
      </c>
      <c r="F569" s="22" t="s">
        <v>1019</v>
      </c>
      <c r="G569" s="22" t="s">
        <v>4920</v>
      </c>
      <c r="H569" s="27" t="s">
        <v>7145</v>
      </c>
      <c r="I569" s="27" t="s">
        <v>7145</v>
      </c>
      <c r="J569" s="27" t="s">
        <v>7146</v>
      </c>
      <c r="K569" s="27" t="s">
        <v>7145</v>
      </c>
      <c r="L569" s="27" t="s">
        <v>7145</v>
      </c>
      <c r="M569" s="27">
        <v>37.166184999999999</v>
      </c>
      <c r="N569" s="27">
        <v>-3.5836329999999998</v>
      </c>
      <c r="O569" s="18" t="s">
        <v>7147</v>
      </c>
    </row>
    <row r="570" spans="1:15" x14ac:dyDescent="0.2">
      <c r="A570" s="22" t="s">
        <v>4919</v>
      </c>
      <c r="B570" s="22" t="s">
        <v>4918</v>
      </c>
      <c r="C570" s="22" t="s">
        <v>6360</v>
      </c>
      <c r="D570" s="22" t="s">
        <v>6359</v>
      </c>
      <c r="E570" s="22" t="s">
        <v>1046</v>
      </c>
      <c r="F570" s="22" t="s">
        <v>1019</v>
      </c>
      <c r="G570" s="22" t="s">
        <v>4917</v>
      </c>
      <c r="H570" s="27" t="s">
        <v>7145</v>
      </c>
      <c r="I570" s="27" t="s">
        <v>7145</v>
      </c>
      <c r="J570" s="27" t="s">
        <v>7146</v>
      </c>
      <c r="K570" s="27" t="s">
        <v>7145</v>
      </c>
      <c r="L570" s="27" t="s">
        <v>7145</v>
      </c>
      <c r="M570" s="27">
        <v>37.205745</v>
      </c>
      <c r="N570" s="27">
        <v>-3.6184609999999999</v>
      </c>
      <c r="O570" s="18" t="s">
        <v>7147</v>
      </c>
    </row>
    <row r="571" spans="1:15" x14ac:dyDescent="0.2">
      <c r="A571" s="22" t="s">
        <v>1048</v>
      </c>
      <c r="B571" s="22" t="s">
        <v>1047</v>
      </c>
      <c r="C571" s="22" t="s">
        <v>6693</v>
      </c>
      <c r="D571" s="22" t="s">
        <v>1019</v>
      </c>
      <c r="E571" s="22" t="s">
        <v>1046</v>
      </c>
      <c r="F571" s="22" t="s">
        <v>1019</v>
      </c>
      <c r="G571" s="22" t="s">
        <v>1045</v>
      </c>
      <c r="H571" s="27" t="s">
        <v>7146</v>
      </c>
      <c r="I571" s="27" t="s">
        <v>7146</v>
      </c>
      <c r="J571" s="27" t="s">
        <v>7145</v>
      </c>
      <c r="K571" s="27" t="s">
        <v>7145</v>
      </c>
      <c r="L571" s="27" t="s">
        <v>7145</v>
      </c>
      <c r="M571" s="27">
        <v>37.205044999999998</v>
      </c>
      <c r="N571" s="27">
        <v>-3.664669</v>
      </c>
      <c r="O571" s="18" t="s">
        <v>7147</v>
      </c>
    </row>
    <row r="572" spans="1:15" x14ac:dyDescent="0.2">
      <c r="A572" s="22" t="s">
        <v>4916</v>
      </c>
      <c r="B572" s="22" t="s">
        <v>4915</v>
      </c>
      <c r="C572" s="22" t="s">
        <v>7724</v>
      </c>
      <c r="D572" s="22" t="s">
        <v>4914</v>
      </c>
      <c r="E572" s="22" t="s">
        <v>4913</v>
      </c>
      <c r="F572" s="22" t="s">
        <v>1019</v>
      </c>
      <c r="G572" s="22" t="s">
        <v>4912</v>
      </c>
      <c r="H572" s="27" t="s">
        <v>7145</v>
      </c>
      <c r="I572" s="27" t="s">
        <v>7146</v>
      </c>
      <c r="J572" s="27" t="s">
        <v>7145</v>
      </c>
      <c r="K572" s="27" t="s">
        <v>7145</v>
      </c>
      <c r="L572" s="27" t="s">
        <v>7145</v>
      </c>
      <c r="M572" s="27">
        <v>37.153222</v>
      </c>
      <c r="N572" s="27">
        <v>-3.6212780000000002</v>
      </c>
      <c r="O572" s="18" t="s">
        <v>7147</v>
      </c>
    </row>
    <row r="573" spans="1:15" ht="13.15" customHeight="1" x14ac:dyDescent="0.2">
      <c r="A573" s="22" t="s">
        <v>4911</v>
      </c>
      <c r="B573" s="22" t="s">
        <v>4910</v>
      </c>
      <c r="C573" s="22" t="s">
        <v>7725</v>
      </c>
      <c r="D573" s="22" t="s">
        <v>7726</v>
      </c>
      <c r="E573" s="22" t="s">
        <v>4909</v>
      </c>
      <c r="F573" s="22" t="s">
        <v>1019</v>
      </c>
      <c r="G573" s="22" t="s">
        <v>4908</v>
      </c>
      <c r="H573" s="27" t="s">
        <v>7145</v>
      </c>
      <c r="I573" s="27" t="s">
        <v>7145</v>
      </c>
      <c r="J573" s="27" t="s">
        <v>7145</v>
      </c>
      <c r="K573" s="27" t="s">
        <v>7145</v>
      </c>
      <c r="L573" s="27" t="s">
        <v>7146</v>
      </c>
      <c r="M573" s="27">
        <v>36.955083000000002</v>
      </c>
      <c r="N573" s="27">
        <v>-4.1221430000000003</v>
      </c>
      <c r="O573" s="18" t="s">
        <v>7147</v>
      </c>
    </row>
    <row r="574" spans="1:15" x14ac:dyDescent="0.2">
      <c r="A574" s="22" t="s">
        <v>1059</v>
      </c>
      <c r="B574" s="22" t="s">
        <v>1058</v>
      </c>
      <c r="C574" s="22" t="s">
        <v>6694</v>
      </c>
      <c r="D574" s="22" t="s">
        <v>1042</v>
      </c>
      <c r="E574" s="22" t="s">
        <v>1041</v>
      </c>
      <c r="F574" s="22" t="s">
        <v>1019</v>
      </c>
      <c r="G574" s="22" t="s">
        <v>1057</v>
      </c>
      <c r="H574" s="27" t="s">
        <v>7146</v>
      </c>
      <c r="I574" s="27" t="s">
        <v>7146</v>
      </c>
      <c r="J574" s="27" t="s">
        <v>7145</v>
      </c>
      <c r="K574" s="27" t="s">
        <v>7145</v>
      </c>
      <c r="L574" s="27" t="s">
        <v>7145</v>
      </c>
      <c r="M574" s="27">
        <v>37.359504999999999</v>
      </c>
      <c r="N574" s="27">
        <v>-3.2820200000000002</v>
      </c>
      <c r="O574" s="18" t="s">
        <v>7147</v>
      </c>
    </row>
    <row r="575" spans="1:15" ht="13.15" customHeight="1" x14ac:dyDescent="0.2">
      <c r="A575" s="22" t="s">
        <v>1044</v>
      </c>
      <c r="B575" s="22" t="s">
        <v>1043</v>
      </c>
      <c r="C575" s="22" t="s">
        <v>6695</v>
      </c>
      <c r="D575" s="22" t="s">
        <v>1042</v>
      </c>
      <c r="E575" s="22" t="s">
        <v>1041</v>
      </c>
      <c r="F575" s="22" t="s">
        <v>1019</v>
      </c>
      <c r="G575" s="22" t="s">
        <v>1040</v>
      </c>
      <c r="H575" s="27" t="s">
        <v>7146</v>
      </c>
      <c r="I575" s="27" t="s">
        <v>7146</v>
      </c>
      <c r="J575" s="27" t="s">
        <v>7145</v>
      </c>
      <c r="K575" s="27" t="s">
        <v>7145</v>
      </c>
      <c r="L575" s="27" t="s">
        <v>7145</v>
      </c>
      <c r="M575" s="27">
        <v>37.322667000000003</v>
      </c>
      <c r="N575" s="27">
        <v>-3.2672219999999998</v>
      </c>
      <c r="O575" s="18" t="s">
        <v>7147</v>
      </c>
    </row>
    <row r="576" spans="1:15" ht="13.15" customHeight="1" x14ac:dyDescent="0.2">
      <c r="A576" s="22" t="s">
        <v>4907</v>
      </c>
      <c r="B576" s="22" t="s">
        <v>4906</v>
      </c>
      <c r="C576" s="22" t="s">
        <v>7727</v>
      </c>
      <c r="D576" s="22" t="s">
        <v>4905</v>
      </c>
      <c r="E576" s="22" t="s">
        <v>4904</v>
      </c>
      <c r="F576" s="22" t="s">
        <v>1019</v>
      </c>
      <c r="G576" s="22" t="s">
        <v>4903</v>
      </c>
      <c r="H576" s="27" t="s">
        <v>7145</v>
      </c>
      <c r="I576" s="27" t="s">
        <v>7145</v>
      </c>
      <c r="J576" s="27" t="s">
        <v>7145</v>
      </c>
      <c r="K576" s="27" t="s">
        <v>7145</v>
      </c>
      <c r="L576" s="27" t="s">
        <v>7145</v>
      </c>
      <c r="M576" s="27">
        <v>37.147832999999999</v>
      </c>
      <c r="N576" s="27">
        <v>-3.5778889999999999</v>
      </c>
      <c r="O576" s="18" t="s">
        <v>7147</v>
      </c>
    </row>
    <row r="577" spans="1:15" ht="13.15" customHeight="1" x14ac:dyDescent="0.2">
      <c r="A577" s="22" t="s">
        <v>4902</v>
      </c>
      <c r="B577" s="22" t="s">
        <v>4901</v>
      </c>
      <c r="C577" s="22" t="s">
        <v>7728</v>
      </c>
      <c r="D577" s="22" t="s">
        <v>4900</v>
      </c>
      <c r="E577" s="22" t="s">
        <v>4899</v>
      </c>
      <c r="F577" s="22" t="s">
        <v>1019</v>
      </c>
      <c r="G577" s="22" t="s">
        <v>4898</v>
      </c>
      <c r="H577" s="27" t="s">
        <v>7145</v>
      </c>
      <c r="I577" s="27" t="s">
        <v>7146</v>
      </c>
      <c r="J577" s="27" t="s">
        <v>7145</v>
      </c>
      <c r="K577" s="27" t="s">
        <v>7145</v>
      </c>
      <c r="L577" s="27" t="s">
        <v>7145</v>
      </c>
      <c r="M577" s="27">
        <v>37.229801999999999</v>
      </c>
      <c r="N577" s="27">
        <v>-3.6372429999999998</v>
      </c>
      <c r="O577" s="18" t="s">
        <v>7147</v>
      </c>
    </row>
    <row r="578" spans="1:15" x14ac:dyDescent="0.2">
      <c r="A578" s="22" t="s">
        <v>1028</v>
      </c>
      <c r="B578" s="22" t="s">
        <v>1027</v>
      </c>
      <c r="C578" s="22" t="s">
        <v>6696</v>
      </c>
      <c r="D578" s="22" t="s">
        <v>1026</v>
      </c>
      <c r="E578" s="22" t="s">
        <v>1025</v>
      </c>
      <c r="F578" s="22" t="s">
        <v>1019</v>
      </c>
      <c r="G578" s="22" t="s">
        <v>1024</v>
      </c>
      <c r="H578" s="27" t="s">
        <v>7146</v>
      </c>
      <c r="I578" s="27" t="s">
        <v>7146</v>
      </c>
      <c r="J578" s="27" t="s">
        <v>7145</v>
      </c>
      <c r="K578" s="27" t="s">
        <v>7145</v>
      </c>
      <c r="L578" s="27" t="s">
        <v>7146</v>
      </c>
      <c r="M578" s="27">
        <v>37.278750000000002</v>
      </c>
      <c r="N578" s="27">
        <v>-3.8795280000000001</v>
      </c>
      <c r="O578" s="18" t="s">
        <v>7147</v>
      </c>
    </row>
    <row r="579" spans="1:15" x14ac:dyDescent="0.2">
      <c r="A579" s="22" t="s">
        <v>1056</v>
      </c>
      <c r="B579" s="22" t="s">
        <v>1055</v>
      </c>
      <c r="C579" s="22" t="s">
        <v>6697</v>
      </c>
      <c r="D579" s="22" t="s">
        <v>1054</v>
      </c>
      <c r="E579" s="22" t="s">
        <v>1053</v>
      </c>
      <c r="F579" s="22" t="s">
        <v>1019</v>
      </c>
      <c r="G579" s="22" t="s">
        <v>1052</v>
      </c>
      <c r="H579" s="27" t="s">
        <v>7146</v>
      </c>
      <c r="I579" s="27" t="s">
        <v>7146</v>
      </c>
      <c r="J579" s="27" t="s">
        <v>7145</v>
      </c>
      <c r="K579" s="27" t="s">
        <v>7145</v>
      </c>
      <c r="L579" s="27" t="s">
        <v>7145</v>
      </c>
      <c r="M579" s="27">
        <v>37.133277999999997</v>
      </c>
      <c r="N579" s="27">
        <v>-4.2847780000000002</v>
      </c>
      <c r="O579" s="18" t="s">
        <v>7147</v>
      </c>
    </row>
    <row r="580" spans="1:15" x14ac:dyDescent="0.2">
      <c r="A580" s="22" t="s">
        <v>4897</v>
      </c>
      <c r="B580" s="22" t="s">
        <v>4896</v>
      </c>
      <c r="C580" s="22" t="s">
        <v>7729</v>
      </c>
      <c r="D580" s="22" t="s">
        <v>4895</v>
      </c>
      <c r="E580" s="22" t="s">
        <v>4894</v>
      </c>
      <c r="F580" s="22" t="s">
        <v>1019</v>
      </c>
      <c r="G580" s="22" t="s">
        <v>4893</v>
      </c>
      <c r="H580" s="27" t="s">
        <v>7145</v>
      </c>
      <c r="I580" s="27" t="s">
        <v>7145</v>
      </c>
      <c r="J580" s="27" t="s">
        <v>7145</v>
      </c>
      <c r="K580" s="27" t="s">
        <v>7145</v>
      </c>
      <c r="L580" s="27" t="s">
        <v>7145</v>
      </c>
      <c r="M580" s="27">
        <v>36.9024851</v>
      </c>
      <c r="N580" s="27">
        <v>-3.4262758</v>
      </c>
      <c r="O580" s="18" t="s">
        <v>7147</v>
      </c>
    </row>
    <row r="581" spans="1:15" x14ac:dyDescent="0.2">
      <c r="A581" s="22" t="s">
        <v>1039</v>
      </c>
      <c r="B581" s="22" t="s">
        <v>1038</v>
      </c>
      <c r="C581" s="22" t="s">
        <v>6699</v>
      </c>
      <c r="D581" s="22" t="s">
        <v>1021</v>
      </c>
      <c r="E581" s="22" t="s">
        <v>1020</v>
      </c>
      <c r="F581" s="22" t="s">
        <v>1019</v>
      </c>
      <c r="G581" s="22" t="s">
        <v>1037</v>
      </c>
      <c r="H581" s="27" t="s">
        <v>7146</v>
      </c>
      <c r="I581" s="27" t="s">
        <v>7146</v>
      </c>
      <c r="J581" s="27" t="s">
        <v>7145</v>
      </c>
      <c r="K581" s="27" t="s">
        <v>7145</v>
      </c>
      <c r="L581" s="27" t="s">
        <v>7145</v>
      </c>
      <c r="M581" s="27">
        <v>36.743628000000001</v>
      </c>
      <c r="N581" s="27">
        <v>-3.5138189999999998</v>
      </c>
      <c r="O581" s="18" t="s">
        <v>7147</v>
      </c>
    </row>
    <row r="582" spans="1:15" x14ac:dyDescent="0.2">
      <c r="A582" s="22" t="s">
        <v>1023</v>
      </c>
      <c r="B582" s="22" t="s">
        <v>1022</v>
      </c>
      <c r="C582" s="22" t="s">
        <v>6698</v>
      </c>
      <c r="D582" s="22" t="s">
        <v>1021</v>
      </c>
      <c r="E582" s="22" t="s">
        <v>1020</v>
      </c>
      <c r="F582" s="22" t="s">
        <v>1019</v>
      </c>
      <c r="G582" s="22" t="s">
        <v>1018</v>
      </c>
      <c r="H582" s="27" t="s">
        <v>7146</v>
      </c>
      <c r="I582" s="27" t="s">
        <v>7146</v>
      </c>
      <c r="J582" s="27" t="s">
        <v>7145</v>
      </c>
      <c r="K582" s="27" t="s">
        <v>7145</v>
      </c>
      <c r="L582" s="27" t="s">
        <v>7145</v>
      </c>
      <c r="M582" s="27">
        <v>36.770237999999999</v>
      </c>
      <c r="N582" s="27">
        <v>-3.5568219999999999</v>
      </c>
      <c r="O582" s="18" t="s">
        <v>7147</v>
      </c>
    </row>
    <row r="583" spans="1:15" x14ac:dyDescent="0.2">
      <c r="A583" s="22" t="s">
        <v>4892</v>
      </c>
      <c r="B583" s="22" t="s">
        <v>4891</v>
      </c>
      <c r="C583" s="22" t="s">
        <v>7730</v>
      </c>
      <c r="D583" s="22" t="s">
        <v>4890</v>
      </c>
      <c r="E583" s="22" t="s">
        <v>4889</v>
      </c>
      <c r="F583" s="22" t="s">
        <v>1019</v>
      </c>
      <c r="G583" s="22" t="s">
        <v>4888</v>
      </c>
      <c r="H583" s="27" t="s">
        <v>7145</v>
      </c>
      <c r="I583" s="27" t="s">
        <v>7145</v>
      </c>
      <c r="J583" s="27" t="s">
        <v>7145</v>
      </c>
      <c r="K583" s="27" t="s">
        <v>7145</v>
      </c>
      <c r="L583" s="27" t="s">
        <v>7145</v>
      </c>
      <c r="M583" s="27">
        <v>36.736556</v>
      </c>
      <c r="N583" s="27">
        <v>-3.73875</v>
      </c>
      <c r="O583" s="18" t="s">
        <v>7147</v>
      </c>
    </row>
    <row r="584" spans="1:15" x14ac:dyDescent="0.2">
      <c r="A584" s="22" t="s">
        <v>1036</v>
      </c>
      <c r="B584" s="22" t="s">
        <v>1035</v>
      </c>
      <c r="C584" s="22" t="s">
        <v>6700</v>
      </c>
      <c r="D584" s="22" t="s">
        <v>1034</v>
      </c>
      <c r="E584" s="22" t="s">
        <v>1033</v>
      </c>
      <c r="F584" s="22" t="s">
        <v>1019</v>
      </c>
      <c r="G584" s="22" t="s">
        <v>1032</v>
      </c>
      <c r="H584" s="27" t="s">
        <v>7146</v>
      </c>
      <c r="I584" s="27" t="s">
        <v>7146</v>
      </c>
      <c r="J584" s="27" t="s">
        <v>7145</v>
      </c>
      <c r="K584" s="27" t="s">
        <v>7145</v>
      </c>
      <c r="L584" s="27" t="s">
        <v>7146</v>
      </c>
      <c r="M584" s="27">
        <v>36.701028000000001</v>
      </c>
      <c r="N584" s="27">
        <v>-3.435889</v>
      </c>
      <c r="O584" s="18" t="s">
        <v>7147</v>
      </c>
    </row>
    <row r="585" spans="1:15" x14ac:dyDescent="0.2">
      <c r="A585" s="22" t="s">
        <v>1031</v>
      </c>
      <c r="B585" s="22" t="s">
        <v>6702</v>
      </c>
      <c r="C585" s="22" t="s">
        <v>6703</v>
      </c>
      <c r="D585" s="22" t="s">
        <v>1030</v>
      </c>
      <c r="E585" s="22" t="s">
        <v>1029</v>
      </c>
      <c r="F585" s="22" t="s">
        <v>1019</v>
      </c>
      <c r="G585" s="22" t="s">
        <v>6704</v>
      </c>
      <c r="H585" s="27" t="s">
        <v>7146</v>
      </c>
      <c r="I585" s="27" t="s">
        <v>7146</v>
      </c>
      <c r="J585" s="27" t="s">
        <v>7145</v>
      </c>
      <c r="K585" s="27" t="s">
        <v>7145</v>
      </c>
      <c r="L585" s="27" t="s">
        <v>7145</v>
      </c>
      <c r="M585" s="27">
        <v>37.507821999999997</v>
      </c>
      <c r="N585" s="27">
        <v>-2.7377530000000001</v>
      </c>
      <c r="O585" s="18" t="s">
        <v>7147</v>
      </c>
    </row>
    <row r="586" spans="1:15" x14ac:dyDescent="0.2">
      <c r="A586" s="22" t="s">
        <v>1051</v>
      </c>
      <c r="B586" s="22" t="s">
        <v>1050</v>
      </c>
      <c r="C586" s="22" t="s">
        <v>6701</v>
      </c>
      <c r="D586" s="22" t="s">
        <v>1030</v>
      </c>
      <c r="E586" s="22" t="s">
        <v>1029</v>
      </c>
      <c r="F586" s="22" t="s">
        <v>1019</v>
      </c>
      <c r="G586" s="22" t="s">
        <v>1049</v>
      </c>
      <c r="H586" s="27" t="s">
        <v>7146</v>
      </c>
      <c r="I586" s="27" t="s">
        <v>7146</v>
      </c>
      <c r="J586" s="27" t="s">
        <v>7145</v>
      </c>
      <c r="K586" s="27" t="s">
        <v>7145</v>
      </c>
      <c r="L586" s="27" t="s">
        <v>7146</v>
      </c>
      <c r="M586" s="27">
        <v>37.493338999999999</v>
      </c>
      <c r="N586" s="27">
        <v>-2.7653590000000001</v>
      </c>
      <c r="O586" s="18" t="s">
        <v>7147</v>
      </c>
    </row>
    <row r="587" spans="1:15" x14ac:dyDescent="0.2">
      <c r="A587" s="22" t="s">
        <v>7731</v>
      </c>
      <c r="B587" s="22" t="s">
        <v>7732</v>
      </c>
      <c r="C587" s="22" t="s">
        <v>7733</v>
      </c>
      <c r="D587" s="22" t="s">
        <v>1030</v>
      </c>
      <c r="E587" s="22" t="s">
        <v>1029</v>
      </c>
      <c r="F587" s="22" t="s">
        <v>1019</v>
      </c>
      <c r="G587" s="22" t="s">
        <v>7734</v>
      </c>
      <c r="H587" s="27" t="s">
        <v>7145</v>
      </c>
      <c r="I587" s="27" t="s">
        <v>7145</v>
      </c>
      <c r="J587" s="27" t="s">
        <v>7145</v>
      </c>
      <c r="K587" s="27" t="s">
        <v>7145</v>
      </c>
      <c r="L587" s="27" t="s">
        <v>7145</v>
      </c>
      <c r="M587" s="27">
        <v>37.429813000000003</v>
      </c>
      <c r="N587" s="27">
        <v>-2.908013</v>
      </c>
      <c r="O587" s="18" t="s">
        <v>7147</v>
      </c>
    </row>
    <row r="588" spans="1:15" x14ac:dyDescent="0.2">
      <c r="A588" s="22" t="s">
        <v>4887</v>
      </c>
      <c r="B588" s="22" t="s">
        <v>4886</v>
      </c>
      <c r="C588" s="22" t="s">
        <v>7735</v>
      </c>
      <c r="D588" s="22" t="s">
        <v>4885</v>
      </c>
      <c r="E588" s="22" t="s">
        <v>4884</v>
      </c>
      <c r="F588" s="22" t="s">
        <v>1019</v>
      </c>
      <c r="G588" s="22" t="s">
        <v>4883</v>
      </c>
      <c r="H588" s="27" t="s">
        <v>7145</v>
      </c>
      <c r="I588" s="27" t="s">
        <v>7145</v>
      </c>
      <c r="J588" s="27" t="s">
        <v>7145</v>
      </c>
      <c r="K588" s="27" t="s">
        <v>7145</v>
      </c>
      <c r="L588" s="27" t="s">
        <v>7145</v>
      </c>
      <c r="M588" s="27">
        <v>37.536577999999999</v>
      </c>
      <c r="N588" s="27">
        <v>-2.9320170000000001</v>
      </c>
      <c r="O588" s="18" t="s">
        <v>7147</v>
      </c>
    </row>
    <row r="589" spans="1:15" x14ac:dyDescent="0.2">
      <c r="A589" s="22" t="s">
        <v>4882</v>
      </c>
      <c r="B589" s="22" t="s">
        <v>4881</v>
      </c>
      <c r="C589" s="22" t="s">
        <v>7736</v>
      </c>
      <c r="D589" s="22" t="s">
        <v>4880</v>
      </c>
      <c r="E589" s="22" t="s">
        <v>4879</v>
      </c>
      <c r="F589" s="22" t="s">
        <v>1019</v>
      </c>
      <c r="G589" s="22" t="s">
        <v>4878</v>
      </c>
      <c r="H589" s="27" t="s">
        <v>7145</v>
      </c>
      <c r="I589" s="27" t="s">
        <v>7145</v>
      </c>
      <c r="J589" s="27" t="s">
        <v>7145</v>
      </c>
      <c r="K589" s="27" t="s">
        <v>7145</v>
      </c>
      <c r="L589" s="27" t="s">
        <v>7146</v>
      </c>
      <c r="M589" s="27">
        <v>37.598401000000003</v>
      </c>
      <c r="N589" s="27">
        <v>-2.7062029999999999</v>
      </c>
      <c r="O589" s="18" t="s">
        <v>7147</v>
      </c>
    </row>
    <row r="590" spans="1:15" x14ac:dyDescent="0.2">
      <c r="A590" s="22" t="s">
        <v>4877</v>
      </c>
      <c r="B590" s="22" t="s">
        <v>4876</v>
      </c>
      <c r="C590" s="22" t="s">
        <v>7737</v>
      </c>
      <c r="D590" s="22" t="s">
        <v>1013</v>
      </c>
      <c r="E590" s="22" t="s">
        <v>2999</v>
      </c>
      <c r="F590" s="22" t="s">
        <v>1013</v>
      </c>
      <c r="G590" s="22" t="s">
        <v>4875</v>
      </c>
      <c r="H590" s="27" t="s">
        <v>7145</v>
      </c>
      <c r="I590" s="27" t="s">
        <v>7146</v>
      </c>
      <c r="J590" s="27" t="s">
        <v>7145</v>
      </c>
      <c r="K590" s="27" t="s">
        <v>7145</v>
      </c>
      <c r="L590" s="27" t="s">
        <v>7145</v>
      </c>
      <c r="M590" s="27">
        <v>40.622332999999998</v>
      </c>
      <c r="N590" s="27">
        <v>-3.1589719999999999</v>
      </c>
      <c r="O590" s="18" t="s">
        <v>7147</v>
      </c>
    </row>
    <row r="591" spans="1:15" x14ac:dyDescent="0.2">
      <c r="A591" s="22" t="s">
        <v>4871</v>
      </c>
      <c r="B591" s="22" t="s">
        <v>4870</v>
      </c>
      <c r="C591" s="22" t="s">
        <v>7738</v>
      </c>
      <c r="D591" s="22" t="s">
        <v>1013</v>
      </c>
      <c r="E591" s="22" t="s">
        <v>4869</v>
      </c>
      <c r="F591" s="22" t="s">
        <v>1013</v>
      </c>
      <c r="G591" s="22" t="s">
        <v>4868</v>
      </c>
      <c r="H591" s="27" t="s">
        <v>7145</v>
      </c>
      <c r="I591" s="27" t="s">
        <v>7145</v>
      </c>
      <c r="J591" s="27" t="s">
        <v>7145</v>
      </c>
      <c r="K591" s="27" t="s">
        <v>7145</v>
      </c>
      <c r="L591" s="27" t="s">
        <v>7145</v>
      </c>
      <c r="M591" s="27">
        <v>40.623843999999998</v>
      </c>
      <c r="N591" s="27">
        <v>-3.1984499999999998</v>
      </c>
      <c r="O591" s="18" t="s">
        <v>7147</v>
      </c>
    </row>
    <row r="592" spans="1:15" x14ac:dyDescent="0.2">
      <c r="A592" s="22" t="s">
        <v>4874</v>
      </c>
      <c r="B592" s="22" t="s">
        <v>4873</v>
      </c>
      <c r="C592" s="22" t="s">
        <v>7739</v>
      </c>
      <c r="D592" s="22" t="s">
        <v>1013</v>
      </c>
      <c r="E592" s="22" t="s">
        <v>4869</v>
      </c>
      <c r="F592" s="22" t="s">
        <v>1013</v>
      </c>
      <c r="G592" s="22" t="s">
        <v>4872</v>
      </c>
      <c r="H592" s="27" t="s">
        <v>7145</v>
      </c>
      <c r="I592" s="27" t="s">
        <v>7145</v>
      </c>
      <c r="J592" s="27" t="s">
        <v>7145</v>
      </c>
      <c r="K592" s="27" t="s">
        <v>7145</v>
      </c>
      <c r="L592" s="27" t="s">
        <v>7145</v>
      </c>
      <c r="M592" s="27">
        <v>40.645820000000001</v>
      </c>
      <c r="N592" s="27">
        <v>-3.1761059999999999</v>
      </c>
      <c r="O592" s="18" t="s">
        <v>7147</v>
      </c>
    </row>
    <row r="593" spans="1:15" x14ac:dyDescent="0.2">
      <c r="A593" s="22" t="s">
        <v>4867</v>
      </c>
      <c r="B593" s="22" t="s">
        <v>4866</v>
      </c>
      <c r="C593" s="22" t="s">
        <v>7740</v>
      </c>
      <c r="D593" s="22" t="s">
        <v>4865</v>
      </c>
      <c r="E593" s="22" t="s">
        <v>41</v>
      </c>
      <c r="F593" s="22" t="s">
        <v>1013</v>
      </c>
      <c r="G593" s="22" t="s">
        <v>7741</v>
      </c>
      <c r="H593" s="27" t="s">
        <v>7145</v>
      </c>
      <c r="I593" s="27" t="s">
        <v>7146</v>
      </c>
      <c r="J593" s="27" t="s">
        <v>7145</v>
      </c>
      <c r="K593" s="27" t="s">
        <v>7145</v>
      </c>
      <c r="L593" s="27" t="s">
        <v>7145</v>
      </c>
      <c r="M593" s="27">
        <v>40.688806</v>
      </c>
      <c r="N593" s="27">
        <v>-3.4547780000000001</v>
      </c>
      <c r="O593" s="18" t="s">
        <v>7147</v>
      </c>
    </row>
    <row r="594" spans="1:15" x14ac:dyDescent="0.2">
      <c r="A594" s="22" t="s">
        <v>4864</v>
      </c>
      <c r="B594" s="22" t="s">
        <v>4863</v>
      </c>
      <c r="C594" s="22" t="s">
        <v>7742</v>
      </c>
      <c r="D594" s="22" t="s">
        <v>4862</v>
      </c>
      <c r="E594" s="22" t="s">
        <v>4861</v>
      </c>
      <c r="F594" s="22" t="s">
        <v>1013</v>
      </c>
      <c r="G594" s="22" t="s">
        <v>4860</v>
      </c>
      <c r="H594" s="27" t="s">
        <v>7145</v>
      </c>
      <c r="I594" s="27" t="s">
        <v>7145</v>
      </c>
      <c r="J594" s="27" t="s">
        <v>7145</v>
      </c>
      <c r="K594" s="27" t="s">
        <v>7145</v>
      </c>
      <c r="L594" s="27" t="s">
        <v>7145</v>
      </c>
      <c r="M594" s="27">
        <v>40.728721999999998</v>
      </c>
      <c r="N594" s="27">
        <v>-3.048972</v>
      </c>
      <c r="O594" s="18" t="s">
        <v>7147</v>
      </c>
    </row>
    <row r="595" spans="1:15" x14ac:dyDescent="0.2">
      <c r="A595" s="22" t="s">
        <v>4857</v>
      </c>
      <c r="B595" s="22" t="s">
        <v>4856</v>
      </c>
      <c r="C595" s="22" t="s">
        <v>7743</v>
      </c>
      <c r="D595" s="22" t="s">
        <v>4855</v>
      </c>
      <c r="E595" s="22" t="s">
        <v>4854</v>
      </c>
      <c r="F595" s="22" t="s">
        <v>1013</v>
      </c>
      <c r="G595" s="22" t="s">
        <v>4853</v>
      </c>
      <c r="H595" s="27" t="s">
        <v>7145</v>
      </c>
      <c r="I595" s="27" t="s">
        <v>7146</v>
      </c>
      <c r="J595" s="27" t="s">
        <v>7145</v>
      </c>
      <c r="K595" s="27" t="s">
        <v>7145</v>
      </c>
      <c r="L595" s="27" t="s">
        <v>7145</v>
      </c>
      <c r="M595" s="27">
        <v>40.548464000000003</v>
      </c>
      <c r="N595" s="27">
        <v>-3.270937</v>
      </c>
      <c r="O595" s="18" t="s">
        <v>7147</v>
      </c>
    </row>
    <row r="596" spans="1:15" x14ac:dyDescent="0.2">
      <c r="A596" s="22" t="s">
        <v>4859</v>
      </c>
      <c r="B596" s="22" t="s">
        <v>4858</v>
      </c>
      <c r="C596" s="22" t="s">
        <v>7743</v>
      </c>
      <c r="D596" s="22" t="s">
        <v>4855</v>
      </c>
      <c r="E596" s="22" t="s">
        <v>4854</v>
      </c>
      <c r="F596" s="22" t="s">
        <v>1013</v>
      </c>
      <c r="G596" s="22" t="s">
        <v>4853</v>
      </c>
      <c r="H596" s="27" t="s">
        <v>7145</v>
      </c>
      <c r="I596" s="27" t="s">
        <v>7146</v>
      </c>
      <c r="J596" s="27" t="s">
        <v>7145</v>
      </c>
      <c r="K596" s="27" t="s">
        <v>7145</v>
      </c>
      <c r="L596" s="27" t="s">
        <v>7145</v>
      </c>
      <c r="M596" s="27">
        <v>40.548076999999999</v>
      </c>
      <c r="N596" s="27">
        <v>-3.2700390000000001</v>
      </c>
      <c r="O596" s="18" t="s">
        <v>7147</v>
      </c>
    </row>
    <row r="597" spans="1:15" x14ac:dyDescent="0.2">
      <c r="A597" s="22" t="s">
        <v>4852</v>
      </c>
      <c r="B597" s="22" t="s">
        <v>4851</v>
      </c>
      <c r="C597" s="22" t="s">
        <v>7744</v>
      </c>
      <c r="D597" s="22" t="s">
        <v>4850</v>
      </c>
      <c r="E597" s="22" t="s">
        <v>4849</v>
      </c>
      <c r="F597" s="22" t="s">
        <v>1013</v>
      </c>
      <c r="G597" s="22" t="s">
        <v>4848</v>
      </c>
      <c r="H597" s="27" t="s">
        <v>7145</v>
      </c>
      <c r="I597" s="27" t="s">
        <v>7145</v>
      </c>
      <c r="J597" s="27" t="s">
        <v>7145</v>
      </c>
      <c r="K597" s="27" t="s">
        <v>7145</v>
      </c>
      <c r="L597" s="27" t="s">
        <v>7145</v>
      </c>
      <c r="M597" s="27">
        <v>40.829977</v>
      </c>
      <c r="N597" s="27">
        <v>-3.1499329999999999</v>
      </c>
      <c r="O597" s="18" t="s">
        <v>7147</v>
      </c>
    </row>
    <row r="598" spans="1:15" x14ac:dyDescent="0.2">
      <c r="A598" s="22" t="s">
        <v>4847</v>
      </c>
      <c r="B598" s="22" t="s">
        <v>1520</v>
      </c>
      <c r="C598" s="22" t="s">
        <v>7745</v>
      </c>
      <c r="D598" s="22" t="s">
        <v>4846</v>
      </c>
      <c r="E598" s="22" t="s">
        <v>4845</v>
      </c>
      <c r="F598" s="22" t="s">
        <v>1013</v>
      </c>
      <c r="G598" s="22" t="s">
        <v>4844</v>
      </c>
      <c r="H598" s="27" t="s">
        <v>7145</v>
      </c>
      <c r="I598" s="27" t="s">
        <v>7145</v>
      </c>
      <c r="J598" s="27" t="s">
        <v>7145</v>
      </c>
      <c r="K598" s="27" t="s">
        <v>7145</v>
      </c>
      <c r="L598" s="27" t="s">
        <v>7146</v>
      </c>
      <c r="M598" s="27">
        <v>40.922249999999998</v>
      </c>
      <c r="N598" s="27">
        <v>-2.9283890000000001</v>
      </c>
      <c r="O598" s="18" t="s">
        <v>7147</v>
      </c>
    </row>
    <row r="599" spans="1:15" x14ac:dyDescent="0.2">
      <c r="A599" s="22" t="s">
        <v>4842</v>
      </c>
      <c r="B599" s="22" t="s">
        <v>4841</v>
      </c>
      <c r="C599" s="22" t="s">
        <v>7746</v>
      </c>
      <c r="D599" s="22" t="s">
        <v>4840</v>
      </c>
      <c r="E599" s="22" t="s">
        <v>4839</v>
      </c>
      <c r="F599" s="22" t="s">
        <v>1013</v>
      </c>
      <c r="G599" s="22" t="s">
        <v>4838</v>
      </c>
      <c r="H599" s="27" t="s">
        <v>7145</v>
      </c>
      <c r="I599" s="27" t="s">
        <v>7146</v>
      </c>
      <c r="J599" s="27" t="s">
        <v>7145</v>
      </c>
      <c r="K599" s="27" t="s">
        <v>7145</v>
      </c>
      <c r="L599" s="27" t="s">
        <v>7145</v>
      </c>
      <c r="M599" s="27">
        <v>40.844444000000003</v>
      </c>
      <c r="N599" s="27">
        <v>-1.8830560000000001</v>
      </c>
      <c r="O599" s="18" t="s">
        <v>7147</v>
      </c>
    </row>
    <row r="600" spans="1:15" x14ac:dyDescent="0.2">
      <c r="A600" s="22" t="s">
        <v>4843</v>
      </c>
      <c r="B600" s="22" t="s">
        <v>4841</v>
      </c>
      <c r="C600" s="22" t="s">
        <v>7746</v>
      </c>
      <c r="D600" s="22" t="s">
        <v>4840</v>
      </c>
      <c r="E600" s="22" t="s">
        <v>4839</v>
      </c>
      <c r="F600" s="22" t="s">
        <v>1013</v>
      </c>
      <c r="G600" s="22" t="s">
        <v>4838</v>
      </c>
      <c r="H600" s="27" t="s">
        <v>7145</v>
      </c>
      <c r="I600" s="27" t="s">
        <v>7146</v>
      </c>
      <c r="J600" s="27" t="s">
        <v>7145</v>
      </c>
      <c r="K600" s="27" t="s">
        <v>7145</v>
      </c>
      <c r="L600" s="27" t="s">
        <v>7145</v>
      </c>
      <c r="M600" s="27">
        <v>40.844678999999999</v>
      </c>
      <c r="N600" s="27">
        <v>-1.882765</v>
      </c>
      <c r="O600" s="18" t="s">
        <v>7147</v>
      </c>
    </row>
    <row r="601" spans="1:15" x14ac:dyDescent="0.2">
      <c r="A601" s="22" t="s">
        <v>4834</v>
      </c>
      <c r="B601" s="22" t="s">
        <v>4833</v>
      </c>
      <c r="C601" s="22" t="s">
        <v>6706</v>
      </c>
      <c r="D601" s="22" t="s">
        <v>4832</v>
      </c>
      <c r="E601" s="22" t="s">
        <v>4831</v>
      </c>
      <c r="F601" s="22" t="s">
        <v>1013</v>
      </c>
      <c r="G601" s="22" t="s">
        <v>4830</v>
      </c>
      <c r="H601" s="27" t="s">
        <v>7146</v>
      </c>
      <c r="I601" s="27" t="s">
        <v>7146</v>
      </c>
      <c r="J601" s="27" t="s">
        <v>7145</v>
      </c>
      <c r="K601" s="27" t="s">
        <v>7145</v>
      </c>
      <c r="L601" s="27" t="s">
        <v>7145</v>
      </c>
      <c r="M601" s="27">
        <v>40.896417</v>
      </c>
      <c r="N601" s="27">
        <v>-2.7599170000000002</v>
      </c>
      <c r="O601" s="18" t="s">
        <v>7147</v>
      </c>
    </row>
    <row r="602" spans="1:15" x14ac:dyDescent="0.2">
      <c r="A602" s="22" t="s">
        <v>4837</v>
      </c>
      <c r="B602" s="22" t="s">
        <v>4836</v>
      </c>
      <c r="C602" s="22" t="s">
        <v>6705</v>
      </c>
      <c r="D602" s="22" t="s">
        <v>4832</v>
      </c>
      <c r="E602" s="22" t="s">
        <v>4831</v>
      </c>
      <c r="F602" s="22" t="s">
        <v>1013</v>
      </c>
      <c r="G602" s="22" t="s">
        <v>4835</v>
      </c>
      <c r="H602" s="27" t="s">
        <v>7146</v>
      </c>
      <c r="I602" s="27" t="s">
        <v>7146</v>
      </c>
      <c r="J602" s="27" t="s">
        <v>7145</v>
      </c>
      <c r="K602" s="27" t="s">
        <v>7145</v>
      </c>
      <c r="L602" s="27" t="s">
        <v>7145</v>
      </c>
      <c r="M602" s="27">
        <v>40.898443999999998</v>
      </c>
      <c r="N602" s="27">
        <v>-2.760472</v>
      </c>
      <c r="O602" s="18" t="s">
        <v>7147</v>
      </c>
    </row>
    <row r="603" spans="1:15" x14ac:dyDescent="0.2">
      <c r="A603" s="22" t="s">
        <v>4829</v>
      </c>
      <c r="B603" s="22" t="s">
        <v>4828</v>
      </c>
      <c r="C603" s="22" t="s">
        <v>7747</v>
      </c>
      <c r="D603" s="22" t="s">
        <v>4827</v>
      </c>
      <c r="E603" s="22" t="s">
        <v>4826</v>
      </c>
      <c r="F603" s="22" t="s">
        <v>1013</v>
      </c>
      <c r="G603" s="22" t="s">
        <v>4825</v>
      </c>
      <c r="H603" s="27" t="s">
        <v>7145</v>
      </c>
      <c r="I603" s="27" t="s">
        <v>7146</v>
      </c>
      <c r="J603" s="27" t="s">
        <v>7145</v>
      </c>
      <c r="K603" s="27" t="s">
        <v>7145</v>
      </c>
      <c r="L603" s="27" t="s">
        <v>7145</v>
      </c>
      <c r="M603" s="27">
        <v>40.785443999999998</v>
      </c>
      <c r="N603" s="27">
        <v>-2.62825</v>
      </c>
      <c r="O603" s="18" t="s">
        <v>7147</v>
      </c>
    </row>
    <row r="604" spans="1:15" x14ac:dyDescent="0.2">
      <c r="A604" s="22" t="s">
        <v>1017</v>
      </c>
      <c r="B604" s="22" t="s">
        <v>1016</v>
      </c>
      <c r="C604" s="22" t="s">
        <v>6707</v>
      </c>
      <c r="D604" s="22" t="s">
        <v>1015</v>
      </c>
      <c r="E604" s="22" t="s">
        <v>1014</v>
      </c>
      <c r="F604" s="22" t="s">
        <v>1013</v>
      </c>
      <c r="G604" s="22" t="s">
        <v>1012</v>
      </c>
      <c r="H604" s="27" t="s">
        <v>7146</v>
      </c>
      <c r="I604" s="27" t="s">
        <v>7146</v>
      </c>
      <c r="J604" s="27" t="s">
        <v>7145</v>
      </c>
      <c r="K604" s="27" t="s">
        <v>7145</v>
      </c>
      <c r="L604" s="27" t="s">
        <v>7145</v>
      </c>
      <c r="M604" s="27">
        <v>40.957380999999998</v>
      </c>
      <c r="N604" s="27">
        <v>-2.6646830000000001</v>
      </c>
      <c r="O604" s="18" t="s">
        <v>7147</v>
      </c>
    </row>
    <row r="605" spans="1:15" x14ac:dyDescent="0.2">
      <c r="A605" s="22" t="s">
        <v>7748</v>
      </c>
      <c r="B605" s="22" t="s">
        <v>7749</v>
      </c>
      <c r="C605" s="22" t="s">
        <v>7750</v>
      </c>
      <c r="D605" s="22" t="s">
        <v>7751</v>
      </c>
      <c r="E605" s="22" t="s">
        <v>7752</v>
      </c>
      <c r="F605" s="22" t="s">
        <v>983</v>
      </c>
      <c r="G605" s="22" t="s">
        <v>7753</v>
      </c>
      <c r="H605" s="27" t="s">
        <v>7145</v>
      </c>
      <c r="I605" s="27" t="s">
        <v>7146</v>
      </c>
      <c r="J605" s="27" t="s">
        <v>7145</v>
      </c>
      <c r="K605" s="27" t="s">
        <v>7145</v>
      </c>
      <c r="L605" s="27" t="s">
        <v>7145</v>
      </c>
      <c r="M605" s="27">
        <v>43.297083000000001</v>
      </c>
      <c r="N605" s="27">
        <v>-1.9662500000000001</v>
      </c>
      <c r="O605" s="18" t="s">
        <v>7147</v>
      </c>
    </row>
    <row r="606" spans="1:15" x14ac:dyDescent="0.2">
      <c r="A606" s="22" t="s">
        <v>4824</v>
      </c>
      <c r="B606" s="22" t="s">
        <v>4823</v>
      </c>
      <c r="C606" s="22" t="s">
        <v>7754</v>
      </c>
      <c r="D606" s="22" t="s">
        <v>4822</v>
      </c>
      <c r="E606" s="22" t="s">
        <v>4821</v>
      </c>
      <c r="F606" s="22" t="s">
        <v>983</v>
      </c>
      <c r="G606" s="22" t="s">
        <v>4820</v>
      </c>
      <c r="H606" s="27" t="s">
        <v>7145</v>
      </c>
      <c r="I606" s="27" t="s">
        <v>7146</v>
      </c>
      <c r="J606" s="27" t="s">
        <v>7145</v>
      </c>
      <c r="K606" s="27" t="s">
        <v>7145</v>
      </c>
      <c r="L606" s="27" t="s">
        <v>7145</v>
      </c>
      <c r="M606" s="27">
        <v>43.232044999999999</v>
      </c>
      <c r="N606" s="27">
        <v>-2.00014</v>
      </c>
      <c r="O606" s="18" t="s">
        <v>7147</v>
      </c>
    </row>
    <row r="607" spans="1:15" x14ac:dyDescent="0.2">
      <c r="A607" s="22" t="s">
        <v>1011</v>
      </c>
      <c r="B607" s="22" t="s">
        <v>1010</v>
      </c>
      <c r="C607" s="22" t="s">
        <v>6708</v>
      </c>
      <c r="D607" s="22" t="s">
        <v>6709</v>
      </c>
      <c r="E607" s="22" t="s">
        <v>1009</v>
      </c>
      <c r="F607" s="22" t="s">
        <v>983</v>
      </c>
      <c r="G607" s="22" t="s">
        <v>1008</v>
      </c>
      <c r="H607" s="27" t="s">
        <v>7146</v>
      </c>
      <c r="I607" s="27" t="s">
        <v>7146</v>
      </c>
      <c r="J607" s="27" t="s">
        <v>7145</v>
      </c>
      <c r="K607" s="27" t="s">
        <v>7145</v>
      </c>
      <c r="L607" s="27" t="s">
        <v>7146</v>
      </c>
      <c r="M607" s="27">
        <v>43.200794999999999</v>
      </c>
      <c r="N607" s="27">
        <v>-2.0393729999999999</v>
      </c>
      <c r="O607" s="18" t="s">
        <v>7147</v>
      </c>
    </row>
    <row r="608" spans="1:15" x14ac:dyDescent="0.2">
      <c r="A608" s="22" t="s">
        <v>4819</v>
      </c>
      <c r="B608" s="22" t="s">
        <v>4818</v>
      </c>
      <c r="C608" s="22" t="s">
        <v>7755</v>
      </c>
      <c r="D608" s="22" t="s">
        <v>4815</v>
      </c>
      <c r="E608" s="22" t="s">
        <v>4810</v>
      </c>
      <c r="F608" s="22" t="s">
        <v>983</v>
      </c>
      <c r="G608" s="22" t="s">
        <v>4814</v>
      </c>
      <c r="H608" s="27" t="s">
        <v>7145</v>
      </c>
      <c r="I608" s="27" t="s">
        <v>7146</v>
      </c>
      <c r="J608" s="27" t="s">
        <v>7145</v>
      </c>
      <c r="K608" s="27" t="s">
        <v>7145</v>
      </c>
      <c r="L608" s="27" t="s">
        <v>7145</v>
      </c>
      <c r="M608" s="27">
        <v>43.284838000000001</v>
      </c>
      <c r="N608" s="27">
        <v>-2.0290889999999999</v>
      </c>
      <c r="O608" s="18" t="s">
        <v>7147</v>
      </c>
    </row>
    <row r="609" spans="1:15" x14ac:dyDescent="0.2">
      <c r="A609" s="22" t="s">
        <v>4817</v>
      </c>
      <c r="B609" s="22" t="s">
        <v>4816</v>
      </c>
      <c r="C609" s="22" t="s">
        <v>7755</v>
      </c>
      <c r="D609" s="22" t="s">
        <v>4815</v>
      </c>
      <c r="E609" s="22" t="s">
        <v>4810</v>
      </c>
      <c r="F609" s="22" t="s">
        <v>983</v>
      </c>
      <c r="G609" s="22" t="s">
        <v>4814</v>
      </c>
      <c r="H609" s="27" t="s">
        <v>7145</v>
      </c>
      <c r="I609" s="27" t="s">
        <v>7146</v>
      </c>
      <c r="J609" s="27" t="s">
        <v>7145</v>
      </c>
      <c r="K609" s="27" t="s">
        <v>7145</v>
      </c>
      <c r="L609" s="27" t="s">
        <v>7145</v>
      </c>
      <c r="M609" s="27">
        <v>43.286622000000001</v>
      </c>
      <c r="N609" s="27">
        <v>-2.0319020000000001</v>
      </c>
      <c r="O609" s="18" t="s">
        <v>7147</v>
      </c>
    </row>
    <row r="610" spans="1:15" x14ac:dyDescent="0.2">
      <c r="A610" s="22" t="s">
        <v>4813</v>
      </c>
      <c r="B610" s="22" t="s">
        <v>4812</v>
      </c>
      <c r="C610" s="22" t="s">
        <v>7756</v>
      </c>
      <c r="D610" s="22" t="s">
        <v>4811</v>
      </c>
      <c r="E610" s="22" t="s">
        <v>4810</v>
      </c>
      <c r="F610" s="22" t="s">
        <v>983</v>
      </c>
      <c r="G610" s="22" t="s">
        <v>4809</v>
      </c>
      <c r="H610" s="27" t="s">
        <v>7145</v>
      </c>
      <c r="I610" s="27" t="s">
        <v>7146</v>
      </c>
      <c r="J610" s="27" t="s">
        <v>7145</v>
      </c>
      <c r="K610" s="27" t="s">
        <v>7145</v>
      </c>
      <c r="L610" s="27" t="s">
        <v>7145</v>
      </c>
      <c r="M610" s="27">
        <v>43.247377</v>
      </c>
      <c r="N610" s="27">
        <v>-2.0252020000000002</v>
      </c>
      <c r="O610" s="18" t="s">
        <v>7147</v>
      </c>
    </row>
    <row r="611" spans="1:15" x14ac:dyDescent="0.2">
      <c r="A611" s="22" t="s">
        <v>4808</v>
      </c>
      <c r="B611" s="22" t="s">
        <v>4807</v>
      </c>
      <c r="C611" s="22" t="s">
        <v>6711</v>
      </c>
      <c r="D611" s="22" t="s">
        <v>4804</v>
      </c>
      <c r="E611" s="22" t="s">
        <v>4803</v>
      </c>
      <c r="F611" s="22" t="s">
        <v>983</v>
      </c>
      <c r="G611" s="22" t="s">
        <v>4802</v>
      </c>
      <c r="H611" s="27" t="s">
        <v>7146</v>
      </c>
      <c r="I611" s="27" t="s">
        <v>7146</v>
      </c>
      <c r="J611" s="27" t="s">
        <v>7145</v>
      </c>
      <c r="K611" s="27" t="s">
        <v>7145</v>
      </c>
      <c r="L611" s="27" t="s">
        <v>7145</v>
      </c>
      <c r="M611" s="27">
        <v>43.316181</v>
      </c>
      <c r="N611" s="27">
        <v>-1.852095</v>
      </c>
      <c r="O611" s="18" t="s">
        <v>7147</v>
      </c>
    </row>
    <row r="612" spans="1:15" x14ac:dyDescent="0.2">
      <c r="A612" s="22" t="s">
        <v>4806</v>
      </c>
      <c r="B612" s="22" t="s">
        <v>4805</v>
      </c>
      <c r="C612" s="22" t="s">
        <v>6710</v>
      </c>
      <c r="D612" s="22" t="s">
        <v>4804</v>
      </c>
      <c r="E612" s="22" t="s">
        <v>4803</v>
      </c>
      <c r="F612" s="22" t="s">
        <v>983</v>
      </c>
      <c r="G612" s="22" t="s">
        <v>4802</v>
      </c>
      <c r="H612" s="27" t="s">
        <v>7146</v>
      </c>
      <c r="I612" s="27" t="s">
        <v>7146</v>
      </c>
      <c r="J612" s="27" t="s">
        <v>7145</v>
      </c>
      <c r="K612" s="27" t="s">
        <v>7145</v>
      </c>
      <c r="L612" s="27" t="s">
        <v>7145</v>
      </c>
      <c r="M612" s="27">
        <v>43.317847</v>
      </c>
      <c r="N612" s="27">
        <v>-1.8443020000000001</v>
      </c>
      <c r="O612" s="18" t="s">
        <v>7147</v>
      </c>
    </row>
    <row r="613" spans="1:15" ht="13.15" customHeight="1" x14ac:dyDescent="0.2">
      <c r="A613" s="22" t="s">
        <v>1000</v>
      </c>
      <c r="B613" s="22" t="s">
        <v>999</v>
      </c>
      <c r="C613" s="22" t="s">
        <v>6712</v>
      </c>
      <c r="D613" s="22" t="s">
        <v>6713</v>
      </c>
      <c r="E613" s="22" t="s">
        <v>998</v>
      </c>
      <c r="F613" s="22" t="s">
        <v>983</v>
      </c>
      <c r="G613" s="22" t="s">
        <v>997</v>
      </c>
      <c r="H613" s="27" t="s">
        <v>7146</v>
      </c>
      <c r="I613" s="27" t="s">
        <v>7146</v>
      </c>
      <c r="J613" s="27" t="s">
        <v>7145</v>
      </c>
      <c r="K613" s="27" t="s">
        <v>7145</v>
      </c>
      <c r="L613" s="27" t="s">
        <v>7146</v>
      </c>
      <c r="M613" s="27">
        <v>42.949356000000002</v>
      </c>
      <c r="N613" s="27">
        <v>-2.2284109999999999</v>
      </c>
      <c r="O613" s="18" t="s">
        <v>7147</v>
      </c>
    </row>
    <row r="614" spans="1:15" ht="13.15" customHeight="1" x14ac:dyDescent="0.2">
      <c r="A614" s="22" t="s">
        <v>987</v>
      </c>
      <c r="B614" s="22" t="s">
        <v>986</v>
      </c>
      <c r="C614" s="22" t="s">
        <v>6714</v>
      </c>
      <c r="D614" s="22" t="s">
        <v>985</v>
      </c>
      <c r="E614" s="22" t="s">
        <v>984</v>
      </c>
      <c r="F614" s="22" t="s">
        <v>983</v>
      </c>
      <c r="G614" s="22" t="s">
        <v>982</v>
      </c>
      <c r="H614" s="27" t="s">
        <v>7146</v>
      </c>
      <c r="I614" s="27" t="s">
        <v>7146</v>
      </c>
      <c r="J614" s="27" t="s">
        <v>7145</v>
      </c>
      <c r="K614" s="27" t="s">
        <v>7145</v>
      </c>
      <c r="L614" s="27" t="s">
        <v>7145</v>
      </c>
      <c r="M614" s="27">
        <v>43.044432999999998</v>
      </c>
      <c r="N614" s="27">
        <v>-2.337869</v>
      </c>
      <c r="O614" s="18" t="s">
        <v>7147</v>
      </c>
    </row>
    <row r="615" spans="1:15" x14ac:dyDescent="0.2">
      <c r="A615" s="22" t="s">
        <v>992</v>
      </c>
      <c r="B615" s="22" t="s">
        <v>991</v>
      </c>
      <c r="C615" s="22" t="s">
        <v>6715</v>
      </c>
      <c r="D615" s="22" t="s">
        <v>990</v>
      </c>
      <c r="E615" s="22" t="s">
        <v>989</v>
      </c>
      <c r="F615" s="22" t="s">
        <v>983</v>
      </c>
      <c r="G615" s="22" t="s">
        <v>988</v>
      </c>
      <c r="H615" s="27" t="s">
        <v>7146</v>
      </c>
      <c r="I615" s="27" t="s">
        <v>7146</v>
      </c>
      <c r="J615" s="27" t="s">
        <v>7145</v>
      </c>
      <c r="K615" s="27" t="s">
        <v>7145</v>
      </c>
      <c r="L615" s="27" t="s">
        <v>7145</v>
      </c>
      <c r="M615" s="27">
        <v>43.328941</v>
      </c>
      <c r="N615" s="27">
        <v>-1.827304</v>
      </c>
      <c r="O615" s="18" t="s">
        <v>7147</v>
      </c>
    </row>
    <row r="616" spans="1:15" x14ac:dyDescent="0.2">
      <c r="A616" s="22" t="s">
        <v>4801</v>
      </c>
      <c r="B616" s="22" t="s">
        <v>4800</v>
      </c>
      <c r="C616" s="22" t="s">
        <v>6716</v>
      </c>
      <c r="D616" s="22" t="s">
        <v>6717</v>
      </c>
      <c r="E616" s="22" t="s">
        <v>2852</v>
      </c>
      <c r="F616" s="22" t="s">
        <v>983</v>
      </c>
      <c r="G616" s="22" t="s">
        <v>3575</v>
      </c>
      <c r="H616" s="27" t="s">
        <v>7146</v>
      </c>
      <c r="I616" s="27" t="s">
        <v>7146</v>
      </c>
      <c r="J616" s="27" t="s">
        <v>7145</v>
      </c>
      <c r="K616" s="27" t="s">
        <v>7145</v>
      </c>
      <c r="L616" s="27" t="s">
        <v>7146</v>
      </c>
      <c r="M616" s="27">
        <v>43.105238</v>
      </c>
      <c r="N616" s="27">
        <v>-2.4206859999999999</v>
      </c>
      <c r="O616" s="18" t="s">
        <v>7147</v>
      </c>
    </row>
    <row r="617" spans="1:15" x14ac:dyDescent="0.2">
      <c r="A617" s="22" t="s">
        <v>7757</v>
      </c>
      <c r="B617" s="22" t="s">
        <v>7758</v>
      </c>
      <c r="C617" s="22" t="s">
        <v>7759</v>
      </c>
      <c r="D617" s="22" t="s">
        <v>1003</v>
      </c>
      <c r="E617" s="22" t="s">
        <v>1002</v>
      </c>
      <c r="F617" s="22" t="s">
        <v>983</v>
      </c>
      <c r="G617" s="22" t="s">
        <v>7760</v>
      </c>
      <c r="H617" s="27" t="s">
        <v>7145</v>
      </c>
      <c r="I617" s="27" t="s">
        <v>7145</v>
      </c>
      <c r="J617" s="27" t="s">
        <v>7145</v>
      </c>
      <c r="K617" s="27" t="s">
        <v>7145</v>
      </c>
      <c r="L617" s="27" t="s">
        <v>7145</v>
      </c>
      <c r="M617" s="27">
        <v>43.294922</v>
      </c>
      <c r="N617" s="27">
        <v>-2.2582309999999999</v>
      </c>
      <c r="O617" s="18" t="s">
        <v>7147</v>
      </c>
    </row>
    <row r="618" spans="1:15" x14ac:dyDescent="0.2">
      <c r="A618" s="22" t="s">
        <v>1005</v>
      </c>
      <c r="B618" s="22" t="s">
        <v>1004</v>
      </c>
      <c r="C618" s="22" t="s">
        <v>6718</v>
      </c>
      <c r="D618" s="22" t="s">
        <v>6719</v>
      </c>
      <c r="E618" s="22" t="s">
        <v>1002</v>
      </c>
      <c r="F618" s="22" t="s">
        <v>983</v>
      </c>
      <c r="G618" s="22" t="s">
        <v>1001</v>
      </c>
      <c r="H618" s="27" t="s">
        <v>7146</v>
      </c>
      <c r="I618" s="27" t="s">
        <v>7146</v>
      </c>
      <c r="J618" s="27" t="s">
        <v>7145</v>
      </c>
      <c r="K618" s="27" t="s">
        <v>7145</v>
      </c>
      <c r="L618" s="27" t="s">
        <v>7145</v>
      </c>
      <c r="M618" s="27">
        <v>43.284857000000002</v>
      </c>
      <c r="N618" s="27">
        <v>-2.26417</v>
      </c>
      <c r="O618" s="18" t="s">
        <v>7147</v>
      </c>
    </row>
    <row r="619" spans="1:15" x14ac:dyDescent="0.2">
      <c r="A619" s="22" t="s">
        <v>996</v>
      </c>
      <c r="B619" s="22" t="s">
        <v>995</v>
      </c>
      <c r="C619" s="22" t="s">
        <v>6720</v>
      </c>
      <c r="D619" s="22" t="s">
        <v>6721</v>
      </c>
      <c r="E619" s="22" t="s">
        <v>994</v>
      </c>
      <c r="F619" s="22" t="s">
        <v>983</v>
      </c>
      <c r="G619" s="22" t="s">
        <v>993</v>
      </c>
      <c r="H619" s="27" t="s">
        <v>7146</v>
      </c>
      <c r="I619" s="27" t="s">
        <v>7146</v>
      </c>
      <c r="J619" s="27" t="s">
        <v>7145</v>
      </c>
      <c r="K619" s="27" t="s">
        <v>7145</v>
      </c>
      <c r="L619" s="27" t="s">
        <v>7145</v>
      </c>
      <c r="M619" s="27">
        <v>43.284872</v>
      </c>
      <c r="N619" s="27">
        <v>-2.3268019999999998</v>
      </c>
      <c r="O619" s="18" t="s">
        <v>7147</v>
      </c>
    </row>
    <row r="620" spans="1:15" x14ac:dyDescent="0.2">
      <c r="A620" s="22" t="s">
        <v>1007</v>
      </c>
      <c r="B620" s="22" t="s">
        <v>1006</v>
      </c>
      <c r="C620" s="22" t="s">
        <v>6720</v>
      </c>
      <c r="D620" s="22" t="s">
        <v>6721</v>
      </c>
      <c r="E620" s="22" t="s">
        <v>994</v>
      </c>
      <c r="F620" s="22" t="s">
        <v>983</v>
      </c>
      <c r="G620" s="22" t="s">
        <v>993</v>
      </c>
      <c r="H620" s="27" t="s">
        <v>7146</v>
      </c>
      <c r="I620" s="27" t="s">
        <v>7146</v>
      </c>
      <c r="J620" s="27" t="s">
        <v>7145</v>
      </c>
      <c r="K620" s="27" t="s">
        <v>7145</v>
      </c>
      <c r="L620" s="27" t="s">
        <v>7145</v>
      </c>
      <c r="M620" s="27">
        <v>43.28443</v>
      </c>
      <c r="N620" s="27">
        <v>-2.3290489999999999</v>
      </c>
      <c r="O620" s="18" t="s">
        <v>7147</v>
      </c>
    </row>
    <row r="621" spans="1:15" x14ac:dyDescent="0.2">
      <c r="A621" s="22" t="s">
        <v>4799</v>
      </c>
      <c r="B621" s="22" t="s">
        <v>4798</v>
      </c>
      <c r="C621" s="22" t="s">
        <v>7761</v>
      </c>
      <c r="D621" s="22" t="s">
        <v>974</v>
      </c>
      <c r="E621" s="22" t="s">
        <v>4797</v>
      </c>
      <c r="F621" s="22" t="s">
        <v>974</v>
      </c>
      <c r="G621" s="22" t="s">
        <v>4753</v>
      </c>
      <c r="H621" s="27" t="s">
        <v>7145</v>
      </c>
      <c r="I621" s="27" t="s">
        <v>7146</v>
      </c>
      <c r="J621" s="27" t="s">
        <v>7145</v>
      </c>
      <c r="K621" s="27" t="s">
        <v>7145</v>
      </c>
      <c r="L621" s="27" t="s">
        <v>7145</v>
      </c>
      <c r="M621" s="27">
        <v>37.233378000000002</v>
      </c>
      <c r="N621" s="27">
        <v>-6.9526139999999996</v>
      </c>
      <c r="O621" s="18" t="s">
        <v>7147</v>
      </c>
    </row>
    <row r="622" spans="1:15" x14ac:dyDescent="0.2">
      <c r="A622" s="22" t="s">
        <v>4796</v>
      </c>
      <c r="B622" s="22" t="s">
        <v>4795</v>
      </c>
      <c r="C622" s="22" t="s">
        <v>7762</v>
      </c>
      <c r="D622" s="22" t="s">
        <v>974</v>
      </c>
      <c r="E622" s="22" t="s">
        <v>4794</v>
      </c>
      <c r="F622" s="22" t="s">
        <v>974</v>
      </c>
      <c r="G622" s="22" t="s">
        <v>4793</v>
      </c>
      <c r="H622" s="27" t="s">
        <v>7145</v>
      </c>
      <c r="I622" s="27" t="s">
        <v>7146</v>
      </c>
      <c r="J622" s="27" t="s">
        <v>7145</v>
      </c>
      <c r="K622" s="27" t="s">
        <v>7145</v>
      </c>
      <c r="L622" s="27" t="s">
        <v>7145</v>
      </c>
      <c r="M622" s="27">
        <v>37.266632999999999</v>
      </c>
      <c r="N622" s="27">
        <v>-6.9522579999999996</v>
      </c>
      <c r="O622" s="18" t="s">
        <v>7147</v>
      </c>
    </row>
    <row r="623" spans="1:15" x14ac:dyDescent="0.2">
      <c r="A623" s="22" t="s">
        <v>4792</v>
      </c>
      <c r="B623" s="22" t="s">
        <v>4791</v>
      </c>
      <c r="C623" s="22" t="s">
        <v>7763</v>
      </c>
      <c r="D623" s="22" t="s">
        <v>974</v>
      </c>
      <c r="E623" s="22" t="s">
        <v>4790</v>
      </c>
      <c r="F623" s="22" t="s">
        <v>974</v>
      </c>
      <c r="G623" s="22" t="s">
        <v>4789</v>
      </c>
      <c r="H623" s="27" t="s">
        <v>7145</v>
      </c>
      <c r="I623" s="27" t="s">
        <v>7146</v>
      </c>
      <c r="J623" s="27" t="s">
        <v>7145</v>
      </c>
      <c r="K623" s="27" t="s">
        <v>7145</v>
      </c>
      <c r="L623" s="27" t="s">
        <v>7145</v>
      </c>
      <c r="M623" s="27">
        <v>37.271065999999998</v>
      </c>
      <c r="N623" s="27">
        <v>-6.9296559999999996</v>
      </c>
      <c r="O623" s="18" t="s">
        <v>7147</v>
      </c>
    </row>
    <row r="624" spans="1:15" x14ac:dyDescent="0.2">
      <c r="A624" s="22" t="s">
        <v>4788</v>
      </c>
      <c r="B624" s="22" t="s">
        <v>4787</v>
      </c>
      <c r="C624" s="22" t="s">
        <v>7764</v>
      </c>
      <c r="D624" s="22" t="s">
        <v>974</v>
      </c>
      <c r="E624" s="22" t="s">
        <v>4786</v>
      </c>
      <c r="F624" s="22" t="s">
        <v>974</v>
      </c>
      <c r="G624" s="22" t="s">
        <v>4785</v>
      </c>
      <c r="H624" s="27" t="s">
        <v>7145</v>
      </c>
      <c r="I624" s="27" t="s">
        <v>7146</v>
      </c>
      <c r="J624" s="27" t="s">
        <v>7145</v>
      </c>
      <c r="K624" s="27" t="s">
        <v>7145</v>
      </c>
      <c r="L624" s="27" t="s">
        <v>7145</v>
      </c>
      <c r="M624" s="27">
        <v>37.272846999999999</v>
      </c>
      <c r="N624" s="27">
        <v>-6.9103890000000003</v>
      </c>
      <c r="O624" s="18" t="s">
        <v>7147</v>
      </c>
    </row>
    <row r="625" spans="1:15" x14ac:dyDescent="0.2">
      <c r="A625" s="22" t="s">
        <v>7765</v>
      </c>
      <c r="B625" s="22" t="s">
        <v>7766</v>
      </c>
      <c r="C625" s="22" t="s">
        <v>7767</v>
      </c>
      <c r="D625" s="22" t="s">
        <v>7768</v>
      </c>
      <c r="E625" s="22" t="s">
        <v>7769</v>
      </c>
      <c r="F625" s="22" t="s">
        <v>974</v>
      </c>
      <c r="G625" s="22" t="s">
        <v>7770</v>
      </c>
      <c r="H625" s="27" t="s">
        <v>7145</v>
      </c>
      <c r="I625" s="27" t="s">
        <v>7145</v>
      </c>
      <c r="J625" s="27" t="s">
        <v>7145</v>
      </c>
      <c r="K625" s="27" t="s">
        <v>7145</v>
      </c>
      <c r="L625" s="27" t="s">
        <v>7145</v>
      </c>
      <c r="M625" s="27">
        <v>37.181807999999997</v>
      </c>
      <c r="N625" s="27">
        <v>-6.9596479999999996</v>
      </c>
      <c r="O625" s="18" t="s">
        <v>7147</v>
      </c>
    </row>
    <row r="626" spans="1:15" x14ac:dyDescent="0.2">
      <c r="A626" s="22" t="s">
        <v>7771</v>
      </c>
      <c r="B626" s="22" t="s">
        <v>7772</v>
      </c>
      <c r="C626" s="22" t="s">
        <v>7773</v>
      </c>
      <c r="D626" s="22" t="s">
        <v>7774</v>
      </c>
      <c r="E626" s="22" t="s">
        <v>7775</v>
      </c>
      <c r="F626" s="22" t="s">
        <v>974</v>
      </c>
      <c r="G626" s="22" t="s">
        <v>7776</v>
      </c>
      <c r="H626" s="27" t="s">
        <v>7145</v>
      </c>
      <c r="I626" s="27" t="s">
        <v>7145</v>
      </c>
      <c r="J626" s="27" t="s">
        <v>7145</v>
      </c>
      <c r="K626" s="27" t="s">
        <v>7145</v>
      </c>
      <c r="L626" s="27" t="s">
        <v>7145</v>
      </c>
      <c r="M626" s="27">
        <v>37.257888999999999</v>
      </c>
      <c r="N626" s="27">
        <v>-7.0184170000000003</v>
      </c>
      <c r="O626" s="18" t="s">
        <v>7147</v>
      </c>
    </row>
    <row r="627" spans="1:15" x14ac:dyDescent="0.2">
      <c r="A627" s="22" t="s">
        <v>4784</v>
      </c>
      <c r="B627" s="22" t="s">
        <v>4783</v>
      </c>
      <c r="C627" s="22" t="s">
        <v>7777</v>
      </c>
      <c r="D627" s="22" t="s">
        <v>4782</v>
      </c>
      <c r="E627" s="22" t="s">
        <v>4781</v>
      </c>
      <c r="F627" s="22" t="s">
        <v>974</v>
      </c>
      <c r="G627" s="22" t="s">
        <v>4780</v>
      </c>
      <c r="H627" s="27" t="s">
        <v>7145</v>
      </c>
      <c r="I627" s="27" t="s">
        <v>7145</v>
      </c>
      <c r="J627" s="27" t="s">
        <v>7145</v>
      </c>
      <c r="K627" s="27" t="s">
        <v>7145</v>
      </c>
      <c r="L627" s="27" t="s">
        <v>7145</v>
      </c>
      <c r="M627" s="27">
        <v>37.928832999999997</v>
      </c>
      <c r="N627" s="27">
        <v>-6.7370830000000002</v>
      </c>
      <c r="O627" s="18" t="s">
        <v>7147</v>
      </c>
    </row>
    <row r="628" spans="1:15" x14ac:dyDescent="0.2">
      <c r="A628" s="22" t="s">
        <v>4779</v>
      </c>
      <c r="B628" s="22" t="s">
        <v>4778</v>
      </c>
      <c r="C628" s="22" t="s">
        <v>7778</v>
      </c>
      <c r="D628" s="22" t="s">
        <v>4777</v>
      </c>
      <c r="E628" s="22" t="s">
        <v>4776</v>
      </c>
      <c r="F628" s="22" t="s">
        <v>974</v>
      </c>
      <c r="G628" s="22" t="s">
        <v>4775</v>
      </c>
      <c r="H628" s="27" t="s">
        <v>7145</v>
      </c>
      <c r="I628" s="27" t="s">
        <v>7146</v>
      </c>
      <c r="J628" s="27" t="s">
        <v>7145</v>
      </c>
      <c r="K628" s="27" t="s">
        <v>7145</v>
      </c>
      <c r="L628" s="27" t="s">
        <v>7146</v>
      </c>
      <c r="M628" s="27">
        <v>37.653143</v>
      </c>
      <c r="N628" s="27">
        <v>-6.8766449999999999</v>
      </c>
      <c r="O628" s="18" t="s">
        <v>7147</v>
      </c>
    </row>
    <row r="629" spans="1:15" x14ac:dyDescent="0.2">
      <c r="A629" s="22" t="s">
        <v>7779</v>
      </c>
      <c r="B629" s="22" t="s">
        <v>7780</v>
      </c>
      <c r="C629" s="22" t="s">
        <v>7781</v>
      </c>
      <c r="D629" s="22" t="s">
        <v>7782</v>
      </c>
      <c r="E629" s="22" t="s">
        <v>7783</v>
      </c>
      <c r="F629" s="22" t="s">
        <v>974</v>
      </c>
      <c r="G629" s="22" t="s">
        <v>7784</v>
      </c>
      <c r="H629" s="27" t="s">
        <v>7145</v>
      </c>
      <c r="I629" s="27" t="s">
        <v>7146</v>
      </c>
      <c r="J629" s="27" t="s">
        <v>7145</v>
      </c>
      <c r="K629" s="27" t="s">
        <v>7145</v>
      </c>
      <c r="L629" s="27" t="s">
        <v>7145</v>
      </c>
      <c r="M629" s="27">
        <v>37.212781999999997</v>
      </c>
      <c r="N629" s="27">
        <v>-7.4099760000000003</v>
      </c>
      <c r="O629" s="18" t="s">
        <v>7147</v>
      </c>
    </row>
    <row r="630" spans="1:15" x14ac:dyDescent="0.2">
      <c r="A630" s="22" t="s">
        <v>7785</v>
      </c>
      <c r="B630" s="22" t="s">
        <v>7786</v>
      </c>
      <c r="C630" s="22" t="s">
        <v>7787</v>
      </c>
      <c r="D630" s="22" t="s">
        <v>7788</v>
      </c>
      <c r="E630" s="22" t="s">
        <v>7789</v>
      </c>
      <c r="F630" s="22" t="s">
        <v>974</v>
      </c>
      <c r="G630" s="22" t="s">
        <v>7776</v>
      </c>
      <c r="H630" s="27" t="s">
        <v>7145</v>
      </c>
      <c r="I630" s="27" t="s">
        <v>7145</v>
      </c>
      <c r="J630" s="27" t="s">
        <v>7145</v>
      </c>
      <c r="K630" s="27" t="s">
        <v>7145</v>
      </c>
      <c r="L630" s="27" t="s">
        <v>7145</v>
      </c>
      <c r="M630" s="27">
        <v>37.247388999999998</v>
      </c>
      <c r="N630" s="27">
        <v>-7.1985000000000001</v>
      </c>
      <c r="O630" s="18" t="s">
        <v>7147</v>
      </c>
    </row>
    <row r="631" spans="1:15" x14ac:dyDescent="0.2">
      <c r="A631" s="22" t="s">
        <v>4774</v>
      </c>
      <c r="B631" s="22" t="s">
        <v>4773</v>
      </c>
      <c r="C631" s="22" t="s">
        <v>7790</v>
      </c>
      <c r="D631" s="22" t="s">
        <v>4772</v>
      </c>
      <c r="E631" s="22" t="s">
        <v>4771</v>
      </c>
      <c r="F631" s="22" t="s">
        <v>974</v>
      </c>
      <c r="G631" s="22" t="s">
        <v>4770</v>
      </c>
      <c r="H631" s="27" t="s">
        <v>7145</v>
      </c>
      <c r="I631" s="27" t="s">
        <v>7145</v>
      </c>
      <c r="J631" s="27" t="s">
        <v>7145</v>
      </c>
      <c r="K631" s="27" t="s">
        <v>7145</v>
      </c>
      <c r="L631" s="27" t="s">
        <v>7145</v>
      </c>
      <c r="M631" s="27">
        <v>37.318468000000003</v>
      </c>
      <c r="N631" s="27">
        <v>-7.0799019999999997</v>
      </c>
      <c r="O631" s="18" t="s">
        <v>7147</v>
      </c>
    </row>
    <row r="632" spans="1:15" x14ac:dyDescent="0.2">
      <c r="A632" s="22" t="s">
        <v>4769</v>
      </c>
      <c r="B632" s="22" t="s">
        <v>4768</v>
      </c>
      <c r="C632" s="22" t="s">
        <v>6722</v>
      </c>
      <c r="D632" s="22" t="s">
        <v>6723</v>
      </c>
      <c r="E632" s="22" t="s">
        <v>4767</v>
      </c>
      <c r="F632" s="22" t="s">
        <v>974</v>
      </c>
      <c r="G632" s="22" t="s">
        <v>4766</v>
      </c>
      <c r="H632" s="27" t="s">
        <v>7146</v>
      </c>
      <c r="I632" s="27" t="s">
        <v>7146</v>
      </c>
      <c r="J632" s="27" t="s">
        <v>7145</v>
      </c>
      <c r="K632" s="27" t="s">
        <v>7145</v>
      </c>
      <c r="L632" s="27" t="s">
        <v>7146</v>
      </c>
      <c r="M632" s="27">
        <v>37.303359999999998</v>
      </c>
      <c r="N632" s="27">
        <v>-6.8883029999999996</v>
      </c>
      <c r="O632" s="18" t="s">
        <v>7147</v>
      </c>
    </row>
    <row r="633" spans="1:15" ht="13.15" customHeight="1" x14ac:dyDescent="0.2">
      <c r="A633" s="22" t="s">
        <v>4765</v>
      </c>
      <c r="B633" s="22" t="s">
        <v>4764</v>
      </c>
      <c r="C633" s="22" t="s">
        <v>7791</v>
      </c>
      <c r="D633" s="22" t="s">
        <v>4763</v>
      </c>
      <c r="E633" s="22" t="s">
        <v>1122</v>
      </c>
      <c r="F633" s="22" t="s">
        <v>974</v>
      </c>
      <c r="G633" s="22" t="s">
        <v>4762</v>
      </c>
      <c r="H633" s="27" t="s">
        <v>7145</v>
      </c>
      <c r="I633" s="27" t="s">
        <v>7146</v>
      </c>
      <c r="J633" s="27" t="s">
        <v>7145</v>
      </c>
      <c r="K633" s="27" t="s">
        <v>7145</v>
      </c>
      <c r="L633" s="27" t="s">
        <v>7145</v>
      </c>
      <c r="M633" s="27">
        <v>37.546028</v>
      </c>
      <c r="N633" s="27">
        <v>-7.124028</v>
      </c>
      <c r="O633" s="18" t="s">
        <v>7147</v>
      </c>
    </row>
    <row r="634" spans="1:15" x14ac:dyDescent="0.2">
      <c r="A634" s="22" t="s">
        <v>7792</v>
      </c>
      <c r="B634" s="22" t="s">
        <v>7793</v>
      </c>
      <c r="C634" s="22" t="s">
        <v>7794</v>
      </c>
      <c r="D634" s="22" t="s">
        <v>7795</v>
      </c>
      <c r="E634" s="22" t="s">
        <v>7796</v>
      </c>
      <c r="F634" s="22" t="s">
        <v>974</v>
      </c>
      <c r="G634" s="22" t="s">
        <v>7797</v>
      </c>
      <c r="H634" s="27" t="s">
        <v>7145</v>
      </c>
      <c r="I634" s="27" t="s">
        <v>7145</v>
      </c>
      <c r="J634" s="27" t="s">
        <v>7145</v>
      </c>
      <c r="K634" s="27" t="s">
        <v>7145</v>
      </c>
      <c r="L634" s="27" t="s">
        <v>7146</v>
      </c>
      <c r="M634" s="27">
        <v>37.738111000000004</v>
      </c>
      <c r="N634" s="27">
        <v>-7.3405829999999996</v>
      </c>
      <c r="O634" s="18" t="s">
        <v>7147</v>
      </c>
    </row>
    <row r="635" spans="1:15" x14ac:dyDescent="0.2">
      <c r="A635" s="22" t="s">
        <v>6724</v>
      </c>
      <c r="B635" s="22" t="s">
        <v>6725</v>
      </c>
      <c r="C635" s="22" t="s">
        <v>6726</v>
      </c>
      <c r="D635" s="22" t="s">
        <v>6727</v>
      </c>
      <c r="E635" s="22" t="s">
        <v>6728</v>
      </c>
      <c r="F635" s="22" t="s">
        <v>974</v>
      </c>
      <c r="G635" s="22" t="s">
        <v>6729</v>
      </c>
      <c r="H635" s="27" t="s">
        <v>7146</v>
      </c>
      <c r="I635" s="27" t="s">
        <v>7146</v>
      </c>
      <c r="J635" s="27" t="s">
        <v>7145</v>
      </c>
      <c r="K635" s="27" t="s">
        <v>7145</v>
      </c>
      <c r="L635" s="27" t="s">
        <v>7146</v>
      </c>
      <c r="M635" s="27">
        <v>37.791682000000002</v>
      </c>
      <c r="N635" s="27">
        <v>-7.180917</v>
      </c>
      <c r="O635" s="18" t="s">
        <v>7147</v>
      </c>
    </row>
    <row r="636" spans="1:15" x14ac:dyDescent="0.2">
      <c r="A636" s="22" t="s">
        <v>4761</v>
      </c>
      <c r="B636" s="22" t="s">
        <v>4760</v>
      </c>
      <c r="C636" s="22" t="s">
        <v>7798</v>
      </c>
      <c r="D636" s="22" t="s">
        <v>4759</v>
      </c>
      <c r="E636" s="22" t="s">
        <v>4758</v>
      </c>
      <c r="F636" s="22" t="s">
        <v>974</v>
      </c>
      <c r="G636" s="22" t="s">
        <v>4757</v>
      </c>
      <c r="H636" s="27" t="s">
        <v>7145</v>
      </c>
      <c r="I636" s="27" t="s">
        <v>7145</v>
      </c>
      <c r="J636" s="27" t="s">
        <v>7145</v>
      </c>
      <c r="K636" s="27" t="s">
        <v>7145</v>
      </c>
      <c r="L636" s="27" t="s">
        <v>7146</v>
      </c>
      <c r="M636" s="27">
        <v>37.309047</v>
      </c>
      <c r="N636" s="27">
        <v>-7.3438800000000004</v>
      </c>
      <c r="O636" s="18" t="s">
        <v>7147</v>
      </c>
    </row>
    <row r="637" spans="1:15" x14ac:dyDescent="0.2">
      <c r="A637" s="22" t="s">
        <v>4756</v>
      </c>
      <c r="B637" s="22" t="s">
        <v>4755</v>
      </c>
      <c r="C637" s="22" t="s">
        <v>7799</v>
      </c>
      <c r="D637" s="22" t="s">
        <v>4754</v>
      </c>
      <c r="E637" s="22" t="s">
        <v>1496</v>
      </c>
      <c r="F637" s="22" t="s">
        <v>974</v>
      </c>
      <c r="G637" s="22" t="s">
        <v>4753</v>
      </c>
      <c r="H637" s="27" t="s">
        <v>7145</v>
      </c>
      <c r="I637" s="27" t="s">
        <v>7146</v>
      </c>
      <c r="J637" s="27" t="s">
        <v>7145</v>
      </c>
      <c r="K637" s="27" t="s">
        <v>7145</v>
      </c>
      <c r="L637" s="27" t="s">
        <v>7145</v>
      </c>
      <c r="M637" s="27">
        <v>37.315736999999999</v>
      </c>
      <c r="N637" s="27">
        <v>-6.8273270000000004</v>
      </c>
      <c r="O637" s="18" t="s">
        <v>7147</v>
      </c>
    </row>
    <row r="638" spans="1:15" x14ac:dyDescent="0.2">
      <c r="A638" s="22" t="s">
        <v>978</v>
      </c>
      <c r="B638" s="22" t="s">
        <v>977</v>
      </c>
      <c r="C638" s="22" t="s">
        <v>6730</v>
      </c>
      <c r="D638" s="22" t="s">
        <v>976</v>
      </c>
      <c r="E638" s="22" t="s">
        <v>975</v>
      </c>
      <c r="F638" s="22" t="s">
        <v>974</v>
      </c>
      <c r="G638" s="22" t="s">
        <v>83</v>
      </c>
      <c r="H638" s="27" t="s">
        <v>7146</v>
      </c>
      <c r="I638" s="27" t="s">
        <v>7146</v>
      </c>
      <c r="J638" s="27" t="s">
        <v>7145</v>
      </c>
      <c r="K638" s="27" t="s">
        <v>7145</v>
      </c>
      <c r="L638" s="27" t="s">
        <v>7145</v>
      </c>
      <c r="M638" s="27">
        <v>37.334111</v>
      </c>
      <c r="N638" s="27">
        <v>-6.7889439999999999</v>
      </c>
      <c r="O638" s="18" t="s">
        <v>7147</v>
      </c>
    </row>
    <row r="639" spans="1:15" x14ac:dyDescent="0.2">
      <c r="A639" s="22" t="s">
        <v>981</v>
      </c>
      <c r="B639" s="22" t="s">
        <v>980</v>
      </c>
      <c r="C639" s="22" t="s">
        <v>6731</v>
      </c>
      <c r="D639" s="22" t="s">
        <v>976</v>
      </c>
      <c r="E639" s="22" t="s">
        <v>975</v>
      </c>
      <c r="F639" s="22" t="s">
        <v>974</v>
      </c>
      <c r="G639" s="22" t="s">
        <v>979</v>
      </c>
      <c r="H639" s="27" t="s">
        <v>7146</v>
      </c>
      <c r="I639" s="27" t="s">
        <v>7146</v>
      </c>
      <c r="J639" s="27" t="s">
        <v>7145</v>
      </c>
      <c r="K639" s="27" t="s">
        <v>7145</v>
      </c>
      <c r="L639" s="27" t="s">
        <v>7145</v>
      </c>
      <c r="M639" s="27">
        <v>37.331611000000002</v>
      </c>
      <c r="N639" s="27">
        <v>-6.802861</v>
      </c>
      <c r="O639" s="18" t="s">
        <v>7147</v>
      </c>
    </row>
    <row r="640" spans="1:15" x14ac:dyDescent="0.2">
      <c r="A640" s="22" t="s">
        <v>4752</v>
      </c>
      <c r="B640" s="22" t="s">
        <v>4751</v>
      </c>
      <c r="C640" s="22" t="s">
        <v>7800</v>
      </c>
      <c r="D640" s="22" t="s">
        <v>4750</v>
      </c>
      <c r="E640" s="22" t="s">
        <v>4749</v>
      </c>
      <c r="F640" s="22" t="s">
        <v>974</v>
      </c>
      <c r="G640" s="22" t="s">
        <v>4748</v>
      </c>
      <c r="H640" s="27" t="s">
        <v>7145</v>
      </c>
      <c r="I640" s="27" t="s">
        <v>7145</v>
      </c>
      <c r="J640" s="27" t="s">
        <v>7145</v>
      </c>
      <c r="K640" s="27" t="s">
        <v>7145</v>
      </c>
      <c r="L640" s="27" t="s">
        <v>7146</v>
      </c>
      <c r="M640" s="27">
        <v>37.693663000000001</v>
      </c>
      <c r="N640" s="27">
        <v>-6.5496220000000003</v>
      </c>
      <c r="O640" s="18" t="s">
        <v>7147</v>
      </c>
    </row>
    <row r="641" spans="1:15" x14ac:dyDescent="0.2">
      <c r="A641" s="22" t="s">
        <v>4744</v>
      </c>
      <c r="B641" s="22" t="s">
        <v>4743</v>
      </c>
      <c r="C641" s="22" t="s">
        <v>7801</v>
      </c>
      <c r="D641" s="22" t="s">
        <v>4742</v>
      </c>
      <c r="E641" s="22" t="s">
        <v>4741</v>
      </c>
      <c r="F641" s="22" t="s">
        <v>974</v>
      </c>
      <c r="G641" s="22" t="s">
        <v>4740</v>
      </c>
      <c r="H641" s="27" t="s">
        <v>7145</v>
      </c>
      <c r="I641" s="27" t="s">
        <v>7146</v>
      </c>
      <c r="J641" s="27" t="s">
        <v>7145</v>
      </c>
      <c r="K641" s="27" t="s">
        <v>7145</v>
      </c>
      <c r="L641" s="27" t="s">
        <v>7145</v>
      </c>
      <c r="M641" s="27">
        <v>37.381622999999998</v>
      </c>
      <c r="N641" s="27">
        <v>-6.5521779999999996</v>
      </c>
      <c r="O641" s="18" t="s">
        <v>7147</v>
      </c>
    </row>
    <row r="642" spans="1:15" x14ac:dyDescent="0.2">
      <c r="A642" s="22" t="s">
        <v>4747</v>
      </c>
      <c r="B642" s="22" t="s">
        <v>4746</v>
      </c>
      <c r="C642" s="22" t="s">
        <v>7802</v>
      </c>
      <c r="D642" s="22" t="s">
        <v>4742</v>
      </c>
      <c r="E642" s="22" t="s">
        <v>4741</v>
      </c>
      <c r="F642" s="22" t="s">
        <v>974</v>
      </c>
      <c r="G642" s="22" t="s">
        <v>4745</v>
      </c>
      <c r="H642" s="27" t="s">
        <v>7145</v>
      </c>
      <c r="I642" s="27" t="s">
        <v>7145</v>
      </c>
      <c r="J642" s="27" t="s">
        <v>7145</v>
      </c>
      <c r="K642" s="27" t="s">
        <v>7145</v>
      </c>
      <c r="L642" s="27" t="s">
        <v>7146</v>
      </c>
      <c r="M642" s="27">
        <v>37.389887000000002</v>
      </c>
      <c r="N642" s="27">
        <v>-6.540368</v>
      </c>
      <c r="O642" s="18" t="s">
        <v>7147</v>
      </c>
    </row>
    <row r="643" spans="1:15" x14ac:dyDescent="0.2">
      <c r="A643" s="22" t="s">
        <v>4739</v>
      </c>
      <c r="B643" s="22" t="s">
        <v>4738</v>
      </c>
      <c r="C643" s="22" t="s">
        <v>7803</v>
      </c>
      <c r="D643" s="22" t="s">
        <v>4737</v>
      </c>
      <c r="E643" s="22" t="s">
        <v>4736</v>
      </c>
      <c r="F643" s="22" t="s">
        <v>974</v>
      </c>
      <c r="G643" s="22" t="s">
        <v>4735</v>
      </c>
      <c r="H643" s="27" t="s">
        <v>7145</v>
      </c>
      <c r="I643" s="27" t="s">
        <v>7146</v>
      </c>
      <c r="J643" s="27" t="s">
        <v>7145</v>
      </c>
      <c r="K643" s="27" t="s">
        <v>7145</v>
      </c>
      <c r="L643" s="27" t="s">
        <v>7146</v>
      </c>
      <c r="M643" s="27">
        <v>37.348058000000002</v>
      </c>
      <c r="N643" s="27">
        <v>-6.540387</v>
      </c>
      <c r="O643" s="18" t="s">
        <v>7147</v>
      </c>
    </row>
    <row r="644" spans="1:15" x14ac:dyDescent="0.2">
      <c r="A644" s="22" t="s">
        <v>4734</v>
      </c>
      <c r="B644" s="22" t="s">
        <v>4733</v>
      </c>
      <c r="C644" s="22" t="s">
        <v>7804</v>
      </c>
      <c r="D644" s="22" t="s">
        <v>4732</v>
      </c>
      <c r="E644" s="22" t="s">
        <v>4731</v>
      </c>
      <c r="F644" s="22" t="s">
        <v>974</v>
      </c>
      <c r="G644" s="22" t="s">
        <v>4730</v>
      </c>
      <c r="H644" s="27" t="s">
        <v>7145</v>
      </c>
      <c r="I644" s="27" t="s">
        <v>7145</v>
      </c>
      <c r="J644" s="27" t="s">
        <v>7145</v>
      </c>
      <c r="K644" s="27" t="s">
        <v>7145</v>
      </c>
      <c r="L644" s="27" t="s">
        <v>7146</v>
      </c>
      <c r="M644" s="27">
        <v>37.253684999999997</v>
      </c>
      <c r="N644" s="27">
        <v>-6.506316</v>
      </c>
      <c r="O644" s="18" t="s">
        <v>7147</v>
      </c>
    </row>
    <row r="645" spans="1:15" x14ac:dyDescent="0.2">
      <c r="A645" s="22" t="s">
        <v>6732</v>
      </c>
      <c r="B645" s="22" t="s">
        <v>6733</v>
      </c>
      <c r="C645" s="22" t="s">
        <v>6734</v>
      </c>
      <c r="D645" s="22" t="s">
        <v>4732</v>
      </c>
      <c r="E645" s="22" t="s">
        <v>4731</v>
      </c>
      <c r="F645" s="22" t="s">
        <v>974</v>
      </c>
      <c r="G645" s="22" t="s">
        <v>6735</v>
      </c>
      <c r="H645" s="27" t="s">
        <v>7146</v>
      </c>
      <c r="I645" s="27" t="s">
        <v>7146</v>
      </c>
      <c r="J645" s="27" t="s">
        <v>7145</v>
      </c>
      <c r="K645" s="27" t="s">
        <v>7145</v>
      </c>
      <c r="L645" s="27" t="s">
        <v>7145</v>
      </c>
      <c r="M645" s="27">
        <v>37.019464999999997</v>
      </c>
      <c r="N645" s="27">
        <v>-6.560981</v>
      </c>
      <c r="O645" s="18" t="s">
        <v>7147</v>
      </c>
    </row>
    <row r="646" spans="1:15" ht="13.15" customHeight="1" x14ac:dyDescent="0.2">
      <c r="A646" s="22" t="s">
        <v>4726</v>
      </c>
      <c r="B646" s="22" t="s">
        <v>4725</v>
      </c>
      <c r="C646" s="22" t="s">
        <v>7805</v>
      </c>
      <c r="D646" s="22" t="s">
        <v>4724</v>
      </c>
      <c r="E646" s="22" t="s">
        <v>4723</v>
      </c>
      <c r="F646" s="22" t="s">
        <v>974</v>
      </c>
      <c r="G646" s="22" t="s">
        <v>4722</v>
      </c>
      <c r="H646" s="27" t="s">
        <v>7145</v>
      </c>
      <c r="I646" s="27" t="s">
        <v>7146</v>
      </c>
      <c r="J646" s="27" t="s">
        <v>7145</v>
      </c>
      <c r="K646" s="27" t="s">
        <v>7145</v>
      </c>
      <c r="L646" s="27" t="s">
        <v>7146</v>
      </c>
      <c r="M646" s="27">
        <v>37.222448999999997</v>
      </c>
      <c r="N646" s="27">
        <v>-6.8823460000000001</v>
      </c>
      <c r="O646" s="18" t="s">
        <v>7147</v>
      </c>
    </row>
    <row r="647" spans="1:15" x14ac:dyDescent="0.2">
      <c r="A647" s="22" t="s">
        <v>4729</v>
      </c>
      <c r="B647" s="22" t="s">
        <v>4728</v>
      </c>
      <c r="C647" s="22" t="s">
        <v>7806</v>
      </c>
      <c r="D647" s="22" t="s">
        <v>4724</v>
      </c>
      <c r="E647" s="22" t="s">
        <v>4723</v>
      </c>
      <c r="F647" s="22" t="s">
        <v>974</v>
      </c>
      <c r="G647" s="22" t="s">
        <v>4727</v>
      </c>
      <c r="H647" s="27" t="s">
        <v>7145</v>
      </c>
      <c r="I647" s="27" t="s">
        <v>7146</v>
      </c>
      <c r="J647" s="27" t="s">
        <v>7145</v>
      </c>
      <c r="K647" s="27" t="s">
        <v>7145</v>
      </c>
      <c r="L647" s="27" t="s">
        <v>7145</v>
      </c>
      <c r="M647" s="27">
        <v>37.215237000000002</v>
      </c>
      <c r="N647" s="27">
        <v>-6.8735150000000003</v>
      </c>
      <c r="O647" s="18" t="s">
        <v>7147</v>
      </c>
    </row>
    <row r="648" spans="1:15" x14ac:dyDescent="0.2">
      <c r="A648" s="22" t="s">
        <v>4721</v>
      </c>
      <c r="B648" s="22" t="s">
        <v>4720</v>
      </c>
      <c r="C648" s="22" t="s">
        <v>7807</v>
      </c>
      <c r="D648" s="22" t="s">
        <v>4719</v>
      </c>
      <c r="E648" s="22" t="s">
        <v>4718</v>
      </c>
      <c r="F648" s="22" t="s">
        <v>974</v>
      </c>
      <c r="G648" s="22" t="s">
        <v>4717</v>
      </c>
      <c r="H648" s="27" t="s">
        <v>7145</v>
      </c>
      <c r="I648" s="27" t="s">
        <v>7146</v>
      </c>
      <c r="J648" s="27" t="s">
        <v>7145</v>
      </c>
      <c r="K648" s="27" t="s">
        <v>7145</v>
      </c>
      <c r="L648" s="27" t="s">
        <v>7146</v>
      </c>
      <c r="M648" s="27">
        <v>37.364167000000002</v>
      </c>
      <c r="N648" s="27">
        <v>-6.67225</v>
      </c>
      <c r="O648" s="18" t="s">
        <v>7147</v>
      </c>
    </row>
    <row r="649" spans="1:15" x14ac:dyDescent="0.2">
      <c r="A649" s="22" t="s">
        <v>4716</v>
      </c>
      <c r="B649" s="22" t="s">
        <v>4715</v>
      </c>
      <c r="C649" s="22" t="s">
        <v>7808</v>
      </c>
      <c r="D649" s="22" t="s">
        <v>4714</v>
      </c>
      <c r="E649" s="22" t="s">
        <v>3851</v>
      </c>
      <c r="F649" s="22" t="s">
        <v>974</v>
      </c>
      <c r="G649" s="22" t="s">
        <v>4713</v>
      </c>
      <c r="H649" s="27" t="s">
        <v>7145</v>
      </c>
      <c r="I649" s="27" t="s">
        <v>7145</v>
      </c>
      <c r="J649" s="27" t="s">
        <v>7145</v>
      </c>
      <c r="K649" s="27" t="s">
        <v>7145</v>
      </c>
      <c r="L649" s="27" t="s">
        <v>7146</v>
      </c>
      <c r="M649" s="27">
        <v>37.387028000000001</v>
      </c>
      <c r="N649" s="27">
        <v>-6.3996950000000004</v>
      </c>
      <c r="O649" s="18" t="s">
        <v>7147</v>
      </c>
    </row>
    <row r="650" spans="1:15" x14ac:dyDescent="0.2">
      <c r="A650" s="22" t="s">
        <v>4712</v>
      </c>
      <c r="B650" s="22" t="s">
        <v>4711</v>
      </c>
      <c r="C650" s="22" t="s">
        <v>7809</v>
      </c>
      <c r="D650" s="22" t="s">
        <v>71</v>
      </c>
      <c r="E650" s="22" t="s">
        <v>4710</v>
      </c>
      <c r="F650" s="22" t="s">
        <v>71</v>
      </c>
      <c r="G650" s="22" t="s">
        <v>4709</v>
      </c>
      <c r="H650" s="27" t="s">
        <v>7145</v>
      </c>
      <c r="I650" s="27" t="s">
        <v>7146</v>
      </c>
      <c r="J650" s="27" t="s">
        <v>7145</v>
      </c>
      <c r="K650" s="27" t="s">
        <v>7145</v>
      </c>
      <c r="L650" s="27" t="s">
        <v>7145</v>
      </c>
      <c r="M650" s="27">
        <v>42.140453999999998</v>
      </c>
      <c r="N650" s="27">
        <v>-0.388548</v>
      </c>
      <c r="O650" s="18" t="s">
        <v>7147</v>
      </c>
    </row>
    <row r="651" spans="1:15" x14ac:dyDescent="0.2">
      <c r="A651" s="22" t="s">
        <v>4706</v>
      </c>
      <c r="B651" s="22" t="s">
        <v>4705</v>
      </c>
      <c r="C651" s="22" t="s">
        <v>7810</v>
      </c>
      <c r="D651" s="22" t="s">
        <v>71</v>
      </c>
      <c r="E651" s="22" t="s">
        <v>4704</v>
      </c>
      <c r="F651" s="22" t="s">
        <v>71</v>
      </c>
      <c r="G651" s="22" t="s">
        <v>4703</v>
      </c>
      <c r="H651" s="27" t="s">
        <v>7145</v>
      </c>
      <c r="I651" s="27" t="s">
        <v>7146</v>
      </c>
      <c r="J651" s="27" t="s">
        <v>7145</v>
      </c>
      <c r="K651" s="27" t="s">
        <v>7145</v>
      </c>
      <c r="L651" s="27" t="s">
        <v>7145</v>
      </c>
      <c r="M651" s="27">
        <v>42.091703000000003</v>
      </c>
      <c r="N651" s="27">
        <v>-0.476877</v>
      </c>
      <c r="O651" s="18" t="s">
        <v>7147</v>
      </c>
    </row>
    <row r="652" spans="1:15" x14ac:dyDescent="0.2">
      <c r="A652" s="22" t="s">
        <v>4708</v>
      </c>
      <c r="B652" s="22" t="s">
        <v>4707</v>
      </c>
      <c r="C652" s="22" t="s">
        <v>7811</v>
      </c>
      <c r="D652" s="22" t="s">
        <v>71</v>
      </c>
      <c r="E652" s="22" t="s">
        <v>4704</v>
      </c>
      <c r="F652" s="22" t="s">
        <v>71</v>
      </c>
      <c r="G652" s="22" t="s">
        <v>4703</v>
      </c>
      <c r="H652" s="27" t="s">
        <v>7145</v>
      </c>
      <c r="I652" s="27" t="s">
        <v>7146</v>
      </c>
      <c r="J652" s="27" t="s">
        <v>7145</v>
      </c>
      <c r="K652" s="27" t="s">
        <v>7145</v>
      </c>
      <c r="L652" s="27" t="s">
        <v>7145</v>
      </c>
      <c r="M652" s="27">
        <v>42.092778000000003</v>
      </c>
      <c r="N652" s="27">
        <v>-0.47813899999999998</v>
      </c>
      <c r="O652" s="18" t="s">
        <v>7147</v>
      </c>
    </row>
    <row r="653" spans="1:15" x14ac:dyDescent="0.2">
      <c r="A653" s="22" t="s">
        <v>965</v>
      </c>
      <c r="B653" s="22" t="s">
        <v>964</v>
      </c>
      <c r="C653" s="22" t="s">
        <v>6737</v>
      </c>
      <c r="D653" s="22" t="s">
        <v>963</v>
      </c>
      <c r="E653" s="22" t="s">
        <v>962</v>
      </c>
      <c r="F653" s="22" t="s">
        <v>71</v>
      </c>
      <c r="G653" s="22" t="s">
        <v>961</v>
      </c>
      <c r="H653" s="27" t="s">
        <v>7146</v>
      </c>
      <c r="I653" s="27" t="s">
        <v>7146</v>
      </c>
      <c r="J653" s="27" t="s">
        <v>7145</v>
      </c>
      <c r="K653" s="27" t="s">
        <v>7145</v>
      </c>
      <c r="L653" s="27" t="s">
        <v>7146</v>
      </c>
      <c r="M653" s="27">
        <v>41.624333</v>
      </c>
      <c r="N653" s="27">
        <v>0.19413900000000001</v>
      </c>
      <c r="O653" s="18" t="s">
        <v>7147</v>
      </c>
    </row>
    <row r="654" spans="1:15" x14ac:dyDescent="0.2">
      <c r="A654" s="22" t="s">
        <v>969</v>
      </c>
      <c r="B654" s="22" t="s">
        <v>968</v>
      </c>
      <c r="C654" s="22" t="s">
        <v>6736</v>
      </c>
      <c r="D654" s="22" t="s">
        <v>967</v>
      </c>
      <c r="E654" s="22" t="s">
        <v>962</v>
      </c>
      <c r="F654" s="22" t="s">
        <v>71</v>
      </c>
      <c r="G654" s="22" t="s">
        <v>966</v>
      </c>
      <c r="H654" s="27" t="s">
        <v>7146</v>
      </c>
      <c r="I654" s="27" t="s">
        <v>7146</v>
      </c>
      <c r="J654" s="27" t="s">
        <v>7145</v>
      </c>
      <c r="K654" s="27" t="s">
        <v>7145</v>
      </c>
      <c r="L654" s="27" t="s">
        <v>7146</v>
      </c>
      <c r="M654" s="27">
        <v>41.714534999999998</v>
      </c>
      <c r="N654" s="27">
        <v>-4.9264000000000002E-2</v>
      </c>
      <c r="O654" s="18" t="s">
        <v>7147</v>
      </c>
    </row>
    <row r="655" spans="1:15" x14ac:dyDescent="0.2">
      <c r="A655" s="22" t="s">
        <v>4702</v>
      </c>
      <c r="B655" s="22" t="s">
        <v>4701</v>
      </c>
      <c r="C655" s="22" t="s">
        <v>7812</v>
      </c>
      <c r="D655" s="22" t="s">
        <v>4700</v>
      </c>
      <c r="E655" s="22" t="s">
        <v>4699</v>
      </c>
      <c r="F655" s="22" t="s">
        <v>71</v>
      </c>
      <c r="G655" s="22" t="s">
        <v>4698</v>
      </c>
      <c r="H655" s="27" t="s">
        <v>7145</v>
      </c>
      <c r="I655" s="27" t="s">
        <v>7145</v>
      </c>
      <c r="J655" s="27" t="s">
        <v>7145</v>
      </c>
      <c r="K655" s="27" t="s">
        <v>7145</v>
      </c>
      <c r="L655" s="27" t="s">
        <v>7145</v>
      </c>
      <c r="M655" s="27">
        <v>41.950161000000001</v>
      </c>
      <c r="N655" s="27">
        <v>0.153643</v>
      </c>
      <c r="O655" s="18" t="s">
        <v>7147</v>
      </c>
    </row>
    <row r="656" spans="1:15" x14ac:dyDescent="0.2">
      <c r="A656" s="22" t="s">
        <v>955</v>
      </c>
      <c r="B656" s="22" t="s">
        <v>954</v>
      </c>
      <c r="C656" s="22" t="s">
        <v>6738</v>
      </c>
      <c r="D656" s="22" t="s">
        <v>953</v>
      </c>
      <c r="E656" s="22" t="s">
        <v>952</v>
      </c>
      <c r="F656" s="22" t="s">
        <v>71</v>
      </c>
      <c r="G656" s="22" t="s">
        <v>951</v>
      </c>
      <c r="H656" s="27" t="s">
        <v>7146</v>
      </c>
      <c r="I656" s="27" t="s">
        <v>7146</v>
      </c>
      <c r="J656" s="27" t="s">
        <v>7145</v>
      </c>
      <c r="K656" s="27" t="s">
        <v>7145</v>
      </c>
      <c r="L656" s="27" t="s">
        <v>7146</v>
      </c>
      <c r="M656" s="27">
        <v>42.415500000000002</v>
      </c>
      <c r="N656" s="27">
        <v>0.14102799999999999</v>
      </c>
      <c r="O656" s="18" t="s">
        <v>7147</v>
      </c>
    </row>
    <row r="657" spans="1:15" x14ac:dyDescent="0.2">
      <c r="A657" s="22" t="s">
        <v>67</v>
      </c>
      <c r="B657" s="22" t="s">
        <v>68</v>
      </c>
      <c r="C657" s="22" t="s">
        <v>7813</v>
      </c>
      <c r="D657" s="22" t="s">
        <v>69</v>
      </c>
      <c r="E657" s="22" t="s">
        <v>70</v>
      </c>
      <c r="F657" s="22" t="s">
        <v>71</v>
      </c>
      <c r="G657" s="22" t="s">
        <v>4697</v>
      </c>
      <c r="H657" s="27" t="s">
        <v>7145</v>
      </c>
      <c r="I657" s="27" t="s">
        <v>7145</v>
      </c>
      <c r="J657" s="27" t="s">
        <v>7145</v>
      </c>
      <c r="K657" s="27" t="s">
        <v>7145</v>
      </c>
      <c r="L657" s="27" t="s">
        <v>7145</v>
      </c>
      <c r="M657" s="27">
        <v>41.524056000000002</v>
      </c>
      <c r="N657" s="27">
        <v>0.36199999999999999</v>
      </c>
      <c r="O657" s="18" t="s">
        <v>7147</v>
      </c>
    </row>
    <row r="658" spans="1:15" x14ac:dyDescent="0.2">
      <c r="A658" s="22" t="s">
        <v>946</v>
      </c>
      <c r="B658" s="22" t="s">
        <v>945</v>
      </c>
      <c r="C658" s="22" t="s">
        <v>6739</v>
      </c>
      <c r="D658" s="22" t="s">
        <v>69</v>
      </c>
      <c r="E658" s="22" t="s">
        <v>70</v>
      </c>
      <c r="F658" s="22" t="s">
        <v>71</v>
      </c>
      <c r="G658" s="22" t="s">
        <v>944</v>
      </c>
      <c r="H658" s="27" t="s">
        <v>7146</v>
      </c>
      <c r="I658" s="27" t="s">
        <v>7146</v>
      </c>
      <c r="J658" s="27" t="s">
        <v>7145</v>
      </c>
      <c r="K658" s="27" t="s">
        <v>7145</v>
      </c>
      <c r="L658" s="27" t="s">
        <v>7146</v>
      </c>
      <c r="M658" s="27">
        <v>41.508408299999999</v>
      </c>
      <c r="N658" s="27">
        <v>0.32819999999999999</v>
      </c>
      <c r="O658" s="18" t="s">
        <v>7147</v>
      </c>
    </row>
    <row r="659" spans="1:15" x14ac:dyDescent="0.2">
      <c r="A659" s="22" t="s">
        <v>960</v>
      </c>
      <c r="B659" s="22" t="s">
        <v>959</v>
      </c>
      <c r="C659" s="22" t="s">
        <v>6740</v>
      </c>
      <c r="D659" s="22" t="s">
        <v>958</v>
      </c>
      <c r="E659" s="22" t="s">
        <v>957</v>
      </c>
      <c r="F659" s="22" t="s">
        <v>71</v>
      </c>
      <c r="G659" s="22" t="s">
        <v>956</v>
      </c>
      <c r="H659" s="27" t="s">
        <v>7146</v>
      </c>
      <c r="I659" s="27" t="s">
        <v>7146</v>
      </c>
      <c r="J659" s="27" t="s">
        <v>7145</v>
      </c>
      <c r="K659" s="27" t="s">
        <v>7145</v>
      </c>
      <c r="L659" s="27" t="s">
        <v>7146</v>
      </c>
      <c r="M659" s="27">
        <v>41.606225000000002</v>
      </c>
      <c r="N659" s="27">
        <v>0.26038499999999998</v>
      </c>
      <c r="O659" s="18" t="s">
        <v>7147</v>
      </c>
    </row>
    <row r="660" spans="1:15" x14ac:dyDescent="0.2">
      <c r="A660" s="22" t="s">
        <v>4696</v>
      </c>
      <c r="B660" s="22" t="s">
        <v>4695</v>
      </c>
      <c r="C660" s="22" t="s">
        <v>7814</v>
      </c>
      <c r="D660" s="22" t="s">
        <v>7815</v>
      </c>
      <c r="E660" s="22" t="s">
        <v>4694</v>
      </c>
      <c r="F660" s="22" t="s">
        <v>71</v>
      </c>
      <c r="G660" s="22" t="s">
        <v>4693</v>
      </c>
      <c r="H660" s="27" t="s">
        <v>7145</v>
      </c>
      <c r="I660" s="27" t="s">
        <v>7145</v>
      </c>
      <c r="J660" s="27" t="s">
        <v>7145</v>
      </c>
      <c r="K660" s="27" t="s">
        <v>7145</v>
      </c>
      <c r="L660" s="27" t="s">
        <v>7145</v>
      </c>
      <c r="M660" s="27">
        <v>41.978274999999996</v>
      </c>
      <c r="N660" s="27">
        <v>0.49008200000000002</v>
      </c>
      <c r="O660" s="18" t="s">
        <v>7147</v>
      </c>
    </row>
    <row r="661" spans="1:15" x14ac:dyDescent="0.2">
      <c r="A661" s="22" t="s">
        <v>973</v>
      </c>
      <c r="B661" s="22" t="s">
        <v>972</v>
      </c>
      <c r="C661" s="22" t="s">
        <v>6741</v>
      </c>
      <c r="D661" s="22" t="s">
        <v>6742</v>
      </c>
      <c r="E661" s="22" t="s">
        <v>971</v>
      </c>
      <c r="F661" s="22" t="s">
        <v>71</v>
      </c>
      <c r="G661" s="22" t="s">
        <v>970</v>
      </c>
      <c r="H661" s="27" t="s">
        <v>7146</v>
      </c>
      <c r="I661" s="27" t="s">
        <v>7146</v>
      </c>
      <c r="J661" s="27" t="s">
        <v>7145</v>
      </c>
      <c r="K661" s="27" t="s">
        <v>7145</v>
      </c>
      <c r="L661" s="27" t="s">
        <v>7146</v>
      </c>
      <c r="M661" s="27">
        <v>42.434851999999999</v>
      </c>
      <c r="N661" s="27">
        <v>-0.39705099999999999</v>
      </c>
      <c r="O661" s="18" t="s">
        <v>7147</v>
      </c>
    </row>
    <row r="662" spans="1:15" x14ac:dyDescent="0.2">
      <c r="A662" s="22" t="s">
        <v>7816</v>
      </c>
      <c r="B662" s="22" t="s">
        <v>7817</v>
      </c>
      <c r="C662" s="22" t="s">
        <v>7818</v>
      </c>
      <c r="D662" s="22" t="s">
        <v>7819</v>
      </c>
      <c r="E662" s="22" t="s">
        <v>7820</v>
      </c>
      <c r="F662" s="22" t="s">
        <v>71</v>
      </c>
      <c r="G662" s="22" t="s">
        <v>7821</v>
      </c>
      <c r="H662" s="27" t="s">
        <v>7145</v>
      </c>
      <c r="I662" s="27" t="s">
        <v>7145</v>
      </c>
      <c r="J662" s="27" t="s">
        <v>7145</v>
      </c>
      <c r="K662" s="27" t="s">
        <v>7145</v>
      </c>
      <c r="L662" s="27" t="s">
        <v>7146</v>
      </c>
      <c r="M662" s="27">
        <v>42.740833000000002</v>
      </c>
      <c r="N662" s="27">
        <v>-0.748278</v>
      </c>
      <c r="O662" s="18" t="s">
        <v>7147</v>
      </c>
    </row>
    <row r="663" spans="1:15" x14ac:dyDescent="0.2">
      <c r="A663" s="22" t="s">
        <v>4692</v>
      </c>
      <c r="B663" s="22" t="s">
        <v>4691</v>
      </c>
      <c r="C663" s="22" t="s">
        <v>7822</v>
      </c>
      <c r="D663" s="22" t="s">
        <v>7823</v>
      </c>
      <c r="E663" s="22" t="s">
        <v>4690</v>
      </c>
      <c r="F663" s="22" t="s">
        <v>71</v>
      </c>
      <c r="G663" s="22" t="s">
        <v>4689</v>
      </c>
      <c r="H663" s="27" t="s">
        <v>7145</v>
      </c>
      <c r="I663" s="27" t="s">
        <v>7146</v>
      </c>
      <c r="J663" s="27" t="s">
        <v>7145</v>
      </c>
      <c r="K663" s="27" t="s">
        <v>7145</v>
      </c>
      <c r="L663" s="27" t="s">
        <v>7146</v>
      </c>
      <c r="M663" s="27">
        <v>42.556610999999997</v>
      </c>
      <c r="N663" s="27">
        <v>-0.78655600000000003</v>
      </c>
      <c r="O663" s="18" t="s">
        <v>7147</v>
      </c>
    </row>
    <row r="664" spans="1:15" x14ac:dyDescent="0.2">
      <c r="A664" s="22" t="s">
        <v>950</v>
      </c>
      <c r="B664" s="22" t="s">
        <v>949</v>
      </c>
      <c r="C664" s="22" t="s">
        <v>6743</v>
      </c>
      <c r="D664" s="22" t="s">
        <v>6744</v>
      </c>
      <c r="E664" s="22" t="s">
        <v>948</v>
      </c>
      <c r="F664" s="22" t="s">
        <v>71</v>
      </c>
      <c r="G664" s="22" t="s">
        <v>947</v>
      </c>
      <c r="H664" s="27" t="s">
        <v>7146</v>
      </c>
      <c r="I664" s="27" t="s">
        <v>7146</v>
      </c>
      <c r="J664" s="27" t="s">
        <v>7145</v>
      </c>
      <c r="K664" s="27" t="s">
        <v>7145</v>
      </c>
      <c r="L664" s="27" t="s">
        <v>7145</v>
      </c>
      <c r="M664" s="27">
        <v>42.723115999999997</v>
      </c>
      <c r="N664" s="27">
        <v>-0.52462299999999995</v>
      </c>
      <c r="O664" s="18" t="s">
        <v>7147</v>
      </c>
    </row>
    <row r="665" spans="1:15" x14ac:dyDescent="0.2">
      <c r="A665" s="22" t="s">
        <v>4688</v>
      </c>
      <c r="B665" s="22" t="s">
        <v>4687</v>
      </c>
      <c r="C665" s="22" t="s">
        <v>6358</v>
      </c>
      <c r="D665" s="22" t="s">
        <v>930</v>
      </c>
      <c r="E665" s="22" t="s">
        <v>4686</v>
      </c>
      <c r="F665" s="22" t="s">
        <v>930</v>
      </c>
      <c r="G665" s="22" t="s">
        <v>4685</v>
      </c>
      <c r="H665" s="27" t="s">
        <v>7145</v>
      </c>
      <c r="I665" s="27" t="s">
        <v>7145</v>
      </c>
      <c r="J665" s="27" t="s">
        <v>7146</v>
      </c>
      <c r="K665" s="27" t="s">
        <v>7145</v>
      </c>
      <c r="L665" s="27" t="s">
        <v>7146</v>
      </c>
      <c r="M665" s="27">
        <v>37.769413999999998</v>
      </c>
      <c r="N665" s="27">
        <v>-3.7783009999999999</v>
      </c>
      <c r="O665" s="18" t="s">
        <v>7147</v>
      </c>
    </row>
    <row r="666" spans="1:15" x14ac:dyDescent="0.2">
      <c r="A666" s="22" t="s">
        <v>6745</v>
      </c>
      <c r="B666" s="22" t="s">
        <v>6746</v>
      </c>
      <c r="C666" s="22" t="s">
        <v>6747</v>
      </c>
      <c r="D666" s="22" t="s">
        <v>930</v>
      </c>
      <c r="E666" s="22" t="s">
        <v>6748</v>
      </c>
      <c r="F666" s="22" t="s">
        <v>930</v>
      </c>
      <c r="G666" s="22" t="s">
        <v>6749</v>
      </c>
      <c r="H666" s="27" t="s">
        <v>7146</v>
      </c>
      <c r="I666" s="27" t="s">
        <v>7146</v>
      </c>
      <c r="J666" s="27" t="s">
        <v>7145</v>
      </c>
      <c r="K666" s="27" t="s">
        <v>7145</v>
      </c>
      <c r="L666" s="27" t="s">
        <v>7145</v>
      </c>
      <c r="M666" s="27">
        <v>37.777999999999999</v>
      </c>
      <c r="N666" s="27">
        <v>-3.8113060000000001</v>
      </c>
      <c r="O666" s="18" t="s">
        <v>7147</v>
      </c>
    </row>
    <row r="667" spans="1:15" x14ac:dyDescent="0.2">
      <c r="A667" s="22" t="s">
        <v>4684</v>
      </c>
      <c r="B667" s="22" t="s">
        <v>4683</v>
      </c>
      <c r="C667" s="22" t="s">
        <v>7824</v>
      </c>
      <c r="D667" s="22" t="s">
        <v>930</v>
      </c>
      <c r="E667" s="22" t="s">
        <v>936</v>
      </c>
      <c r="F667" s="22" t="s">
        <v>930</v>
      </c>
      <c r="G667" s="22" t="s">
        <v>4682</v>
      </c>
      <c r="H667" s="27" t="s">
        <v>7145</v>
      </c>
      <c r="I667" s="27" t="s">
        <v>7146</v>
      </c>
      <c r="J667" s="27" t="s">
        <v>7145</v>
      </c>
      <c r="K667" s="27" t="s">
        <v>7145</v>
      </c>
      <c r="L667" s="27" t="s">
        <v>7145</v>
      </c>
      <c r="M667" s="27">
        <v>37.77375</v>
      </c>
      <c r="N667" s="27">
        <v>-3.7630279999999998</v>
      </c>
      <c r="O667" s="18" t="s">
        <v>7147</v>
      </c>
    </row>
    <row r="668" spans="1:15" x14ac:dyDescent="0.2">
      <c r="A668" s="22" t="s">
        <v>938</v>
      </c>
      <c r="B668" s="22" t="s">
        <v>937</v>
      </c>
      <c r="C668" s="22" t="s">
        <v>6750</v>
      </c>
      <c r="D668" s="22" t="s">
        <v>930</v>
      </c>
      <c r="E668" s="22" t="s">
        <v>936</v>
      </c>
      <c r="F668" s="22" t="s">
        <v>930</v>
      </c>
      <c r="G668" s="22" t="s">
        <v>935</v>
      </c>
      <c r="H668" s="27" t="s">
        <v>7146</v>
      </c>
      <c r="I668" s="27" t="s">
        <v>7146</v>
      </c>
      <c r="J668" s="27" t="s">
        <v>7145</v>
      </c>
      <c r="K668" s="27" t="s">
        <v>7145</v>
      </c>
      <c r="L668" s="27" t="s">
        <v>7146</v>
      </c>
      <c r="M668" s="27">
        <v>37.824050999999997</v>
      </c>
      <c r="N668" s="27">
        <v>-3.7709160000000002</v>
      </c>
      <c r="O668" s="18" t="s">
        <v>7147</v>
      </c>
    </row>
    <row r="669" spans="1:15" x14ac:dyDescent="0.2">
      <c r="A669" s="22" t="s">
        <v>6751</v>
      </c>
      <c r="B669" s="22" t="s">
        <v>6752</v>
      </c>
      <c r="C669" s="22" t="s">
        <v>6753</v>
      </c>
      <c r="D669" s="22" t="s">
        <v>930</v>
      </c>
      <c r="E669" s="22" t="s">
        <v>6754</v>
      </c>
      <c r="F669" s="22" t="s">
        <v>930</v>
      </c>
      <c r="G669" s="22" t="s">
        <v>6755</v>
      </c>
      <c r="H669" s="27" t="s">
        <v>7146</v>
      </c>
      <c r="I669" s="27" t="s">
        <v>7146</v>
      </c>
      <c r="J669" s="27" t="s">
        <v>7145</v>
      </c>
      <c r="K669" s="27" t="s">
        <v>7145</v>
      </c>
      <c r="L669" s="27" t="s">
        <v>7145</v>
      </c>
      <c r="M669" s="27">
        <v>37.799750000000003</v>
      </c>
      <c r="N669" s="27">
        <v>-3.790778</v>
      </c>
      <c r="O669" s="18" t="s">
        <v>7147</v>
      </c>
    </row>
    <row r="670" spans="1:15" x14ac:dyDescent="0.2">
      <c r="A670" s="22" t="s">
        <v>7825</v>
      </c>
      <c r="B670" s="22" t="s">
        <v>7826</v>
      </c>
      <c r="C670" s="22" t="s">
        <v>7827</v>
      </c>
      <c r="D670" s="22" t="s">
        <v>930</v>
      </c>
      <c r="E670" s="22" t="s">
        <v>6754</v>
      </c>
      <c r="F670" s="22" t="s">
        <v>930</v>
      </c>
      <c r="G670" s="22" t="s">
        <v>7828</v>
      </c>
      <c r="H670" s="27" t="s">
        <v>7145</v>
      </c>
      <c r="I670" s="27" t="s">
        <v>7145</v>
      </c>
      <c r="J670" s="27" t="s">
        <v>7145</v>
      </c>
      <c r="K670" s="27" t="s">
        <v>7145</v>
      </c>
      <c r="L670" s="27" t="s">
        <v>7146</v>
      </c>
      <c r="M670" s="27">
        <v>37.788815</v>
      </c>
      <c r="N670" s="27">
        <v>-3.7819569999999998</v>
      </c>
      <c r="O670" s="18" t="s">
        <v>7147</v>
      </c>
    </row>
    <row r="671" spans="1:15" x14ac:dyDescent="0.2">
      <c r="A671" s="22" t="s">
        <v>1072</v>
      </c>
      <c r="B671" s="22" t="s">
        <v>4681</v>
      </c>
      <c r="C671" s="22" t="s">
        <v>7829</v>
      </c>
      <c r="D671" s="22" t="s">
        <v>4680</v>
      </c>
      <c r="E671" s="22" t="s">
        <v>4679</v>
      </c>
      <c r="F671" s="22" t="s">
        <v>930</v>
      </c>
      <c r="G671" s="22" t="s">
        <v>4678</v>
      </c>
      <c r="H671" s="27" t="s">
        <v>7145</v>
      </c>
      <c r="I671" s="27" t="s">
        <v>7146</v>
      </c>
      <c r="J671" s="27" t="s">
        <v>7145</v>
      </c>
      <c r="K671" s="27" t="s">
        <v>7145</v>
      </c>
      <c r="L671" s="27" t="s">
        <v>7145</v>
      </c>
      <c r="M671" s="27">
        <v>37.678553899999997</v>
      </c>
      <c r="N671" s="27">
        <v>-3.6262660000000002</v>
      </c>
      <c r="O671" s="18" t="s">
        <v>7147</v>
      </c>
    </row>
    <row r="672" spans="1:15" x14ac:dyDescent="0.2">
      <c r="A672" s="22" t="s">
        <v>4672</v>
      </c>
      <c r="B672" s="22" t="s">
        <v>4671</v>
      </c>
      <c r="C672" s="22" t="s">
        <v>7830</v>
      </c>
      <c r="D672" s="22" t="s">
        <v>4670</v>
      </c>
      <c r="E672" s="22" t="s">
        <v>4669</v>
      </c>
      <c r="F672" s="22" t="s">
        <v>930</v>
      </c>
      <c r="G672" s="22" t="s">
        <v>4668</v>
      </c>
      <c r="H672" s="27" t="s">
        <v>7145</v>
      </c>
      <c r="I672" s="27" t="s">
        <v>7145</v>
      </c>
      <c r="J672" s="27" t="s">
        <v>7145</v>
      </c>
      <c r="K672" s="27" t="s">
        <v>7145</v>
      </c>
      <c r="L672" s="27" t="s">
        <v>7145</v>
      </c>
      <c r="M672" s="27">
        <v>38.281917</v>
      </c>
      <c r="N672" s="27">
        <v>-3.591167</v>
      </c>
      <c r="O672" s="18" t="s">
        <v>7147</v>
      </c>
    </row>
    <row r="673" spans="1:15" x14ac:dyDescent="0.2">
      <c r="A673" s="22" t="s">
        <v>4677</v>
      </c>
      <c r="B673" s="22" t="s">
        <v>4676</v>
      </c>
      <c r="C673" s="22" t="s">
        <v>7831</v>
      </c>
      <c r="D673" s="22" t="s">
        <v>4670</v>
      </c>
      <c r="E673" s="22" t="s">
        <v>4669</v>
      </c>
      <c r="F673" s="22" t="s">
        <v>930</v>
      </c>
      <c r="G673" s="22" t="s">
        <v>4675</v>
      </c>
      <c r="H673" s="27" t="s">
        <v>7145</v>
      </c>
      <c r="I673" s="27" t="s">
        <v>7146</v>
      </c>
      <c r="J673" s="27" t="s">
        <v>7145</v>
      </c>
      <c r="K673" s="27" t="s">
        <v>7145</v>
      </c>
      <c r="L673" s="27" t="s">
        <v>7146</v>
      </c>
      <c r="M673" s="27">
        <v>38.266860999999999</v>
      </c>
      <c r="N673" s="27">
        <v>-3.613667</v>
      </c>
      <c r="O673" s="18" t="s">
        <v>7147</v>
      </c>
    </row>
    <row r="674" spans="1:15" x14ac:dyDescent="0.2">
      <c r="A674" s="22" t="s">
        <v>4674</v>
      </c>
      <c r="B674" s="22" t="s">
        <v>4673</v>
      </c>
      <c r="C674" s="22" t="s">
        <v>7832</v>
      </c>
      <c r="D674" s="22" t="s">
        <v>4670</v>
      </c>
      <c r="E674" s="22" t="s">
        <v>4669</v>
      </c>
      <c r="F674" s="22" t="s">
        <v>930</v>
      </c>
      <c r="G674" s="22" t="s">
        <v>4668</v>
      </c>
      <c r="H674" s="27" t="s">
        <v>7145</v>
      </c>
      <c r="I674" s="27" t="s">
        <v>7145</v>
      </c>
      <c r="J674" s="27" t="s">
        <v>7145</v>
      </c>
      <c r="K674" s="27" t="s">
        <v>7145</v>
      </c>
      <c r="L674" s="27" t="s">
        <v>7145</v>
      </c>
      <c r="M674" s="27">
        <v>38.295149000000002</v>
      </c>
      <c r="N674" s="27">
        <v>-3.5891120000000001</v>
      </c>
      <c r="O674" s="18" t="s">
        <v>7147</v>
      </c>
    </row>
    <row r="675" spans="1:15" x14ac:dyDescent="0.2">
      <c r="A675" s="22" t="s">
        <v>4667</v>
      </c>
      <c r="B675" s="22" t="s">
        <v>4666</v>
      </c>
      <c r="C675" s="22" t="s">
        <v>7833</v>
      </c>
      <c r="D675" s="22" t="s">
        <v>4665</v>
      </c>
      <c r="E675" s="22" t="s">
        <v>4664</v>
      </c>
      <c r="F675" s="22" t="s">
        <v>930</v>
      </c>
      <c r="G675" s="22" t="s">
        <v>4663</v>
      </c>
      <c r="H675" s="27" t="s">
        <v>7145</v>
      </c>
      <c r="I675" s="27" t="s">
        <v>7145</v>
      </c>
      <c r="J675" s="27" t="s">
        <v>7145</v>
      </c>
      <c r="K675" s="27" t="s">
        <v>7145</v>
      </c>
      <c r="L675" s="27" t="s">
        <v>7145</v>
      </c>
      <c r="M675" s="27">
        <v>38.178167000000002</v>
      </c>
      <c r="N675" s="27">
        <v>-3.699033</v>
      </c>
      <c r="O675" s="18" t="s">
        <v>7147</v>
      </c>
    </row>
    <row r="676" spans="1:15" x14ac:dyDescent="0.2">
      <c r="A676" s="22" t="s">
        <v>4662</v>
      </c>
      <c r="B676" s="22" t="s">
        <v>3676</v>
      </c>
      <c r="C676" s="22" t="s">
        <v>7834</v>
      </c>
      <c r="D676" s="22" t="s">
        <v>4661</v>
      </c>
      <c r="E676" s="22" t="s">
        <v>4660</v>
      </c>
      <c r="F676" s="22" t="s">
        <v>930</v>
      </c>
      <c r="G676" s="22" t="s">
        <v>4659</v>
      </c>
      <c r="H676" s="27" t="s">
        <v>7145</v>
      </c>
      <c r="I676" s="27" t="s">
        <v>7145</v>
      </c>
      <c r="J676" s="27" t="s">
        <v>7145</v>
      </c>
      <c r="K676" s="27" t="s">
        <v>7145</v>
      </c>
      <c r="L676" s="27" t="s">
        <v>7146</v>
      </c>
      <c r="M676" s="27">
        <v>38.112701000000001</v>
      </c>
      <c r="N676" s="27">
        <v>-3.0965699999999998</v>
      </c>
      <c r="O676" s="18" t="s">
        <v>7147</v>
      </c>
    </row>
    <row r="677" spans="1:15" x14ac:dyDescent="0.2">
      <c r="A677" s="22" t="s">
        <v>4658</v>
      </c>
      <c r="B677" s="22" t="s">
        <v>4657</v>
      </c>
      <c r="C677" s="22" t="s">
        <v>7835</v>
      </c>
      <c r="D677" s="22" t="s">
        <v>4656</v>
      </c>
      <c r="E677" s="22" t="s">
        <v>4655</v>
      </c>
      <c r="F677" s="22" t="s">
        <v>930</v>
      </c>
      <c r="G677" s="22" t="s">
        <v>4654</v>
      </c>
      <c r="H677" s="27" t="s">
        <v>7145</v>
      </c>
      <c r="I677" s="27" t="s">
        <v>7145</v>
      </c>
      <c r="J677" s="27" t="s">
        <v>7145</v>
      </c>
      <c r="K677" s="27" t="s">
        <v>7145</v>
      </c>
      <c r="L677" s="27" t="s">
        <v>7146</v>
      </c>
      <c r="M677" s="27">
        <v>38.028778000000003</v>
      </c>
      <c r="N677" s="27">
        <v>-3.1031110000000002</v>
      </c>
      <c r="O677" s="18" t="s">
        <v>7147</v>
      </c>
    </row>
    <row r="678" spans="1:15" x14ac:dyDescent="0.2">
      <c r="A678" s="22" t="s">
        <v>4653</v>
      </c>
      <c r="B678" s="22" t="s">
        <v>4652</v>
      </c>
      <c r="C678" s="22" t="s">
        <v>7836</v>
      </c>
      <c r="D678" s="22" t="s">
        <v>4651</v>
      </c>
      <c r="E678" s="22" t="s">
        <v>4650</v>
      </c>
      <c r="F678" s="22" t="s">
        <v>930</v>
      </c>
      <c r="G678" s="22" t="s">
        <v>4649</v>
      </c>
      <c r="H678" s="27" t="s">
        <v>7145</v>
      </c>
      <c r="I678" s="27" t="s">
        <v>7146</v>
      </c>
      <c r="J678" s="27" t="s">
        <v>7145</v>
      </c>
      <c r="K678" s="27" t="s">
        <v>7145</v>
      </c>
      <c r="L678" s="27" t="s">
        <v>7146</v>
      </c>
      <c r="M678" s="27">
        <v>38.359625000000001</v>
      </c>
      <c r="N678" s="27">
        <v>-2.7441650000000002</v>
      </c>
      <c r="O678" s="18" t="s">
        <v>7147</v>
      </c>
    </row>
    <row r="679" spans="1:15" x14ac:dyDescent="0.2">
      <c r="A679" s="22" t="s">
        <v>7837</v>
      </c>
      <c r="B679" s="22" t="s">
        <v>7838</v>
      </c>
      <c r="C679" s="22" t="s">
        <v>7839</v>
      </c>
      <c r="D679" s="22" t="s">
        <v>7840</v>
      </c>
      <c r="E679" s="22" t="s">
        <v>7841</v>
      </c>
      <c r="F679" s="22" t="s">
        <v>930</v>
      </c>
      <c r="G679" s="22" t="s">
        <v>7842</v>
      </c>
      <c r="H679" s="27" t="s">
        <v>7145</v>
      </c>
      <c r="I679" s="27" t="s">
        <v>7146</v>
      </c>
      <c r="J679" s="27" t="s">
        <v>7145</v>
      </c>
      <c r="K679" s="27" t="s">
        <v>7145</v>
      </c>
      <c r="L679" s="27" t="s">
        <v>7145</v>
      </c>
      <c r="M679" s="27">
        <v>38.317174999999999</v>
      </c>
      <c r="N679" s="27">
        <v>-2.6653829999999998</v>
      </c>
      <c r="O679" s="18" t="s">
        <v>7147</v>
      </c>
    </row>
    <row r="680" spans="1:15" x14ac:dyDescent="0.2">
      <c r="A680" s="22" t="s">
        <v>4648</v>
      </c>
      <c r="B680" s="22" t="s">
        <v>4647</v>
      </c>
      <c r="C680" s="22" t="s">
        <v>7843</v>
      </c>
      <c r="D680" s="22" t="s">
        <v>7844</v>
      </c>
      <c r="E680" s="22" t="s">
        <v>4646</v>
      </c>
      <c r="F680" s="22" t="s">
        <v>930</v>
      </c>
      <c r="G680" s="22" t="s">
        <v>4645</v>
      </c>
      <c r="H680" s="27" t="s">
        <v>7145</v>
      </c>
      <c r="I680" s="27" t="s">
        <v>7145</v>
      </c>
      <c r="J680" s="27" t="s">
        <v>7145</v>
      </c>
      <c r="K680" s="27" t="s">
        <v>7145</v>
      </c>
      <c r="L680" s="27" t="s">
        <v>7146</v>
      </c>
      <c r="M680" s="27">
        <v>37.940361000000003</v>
      </c>
      <c r="N680" s="27">
        <v>-2.9566110000000001</v>
      </c>
      <c r="O680" s="18" t="s">
        <v>7147</v>
      </c>
    </row>
    <row r="681" spans="1:15" x14ac:dyDescent="0.2">
      <c r="A681" s="22" t="s">
        <v>6756</v>
      </c>
      <c r="B681" s="22" t="s">
        <v>3245</v>
      </c>
      <c r="C681" s="22" t="s">
        <v>6757</v>
      </c>
      <c r="D681" s="22" t="s">
        <v>6758</v>
      </c>
      <c r="E681" s="22" t="s">
        <v>6759</v>
      </c>
      <c r="F681" s="22" t="s">
        <v>930</v>
      </c>
      <c r="G681" s="22" t="s">
        <v>6760</v>
      </c>
      <c r="H681" s="27" t="s">
        <v>7146</v>
      </c>
      <c r="I681" s="27" t="s">
        <v>7146</v>
      </c>
      <c r="J681" s="27" t="s">
        <v>7145</v>
      </c>
      <c r="K681" s="27" t="s">
        <v>7145</v>
      </c>
      <c r="L681" s="27" t="s">
        <v>7146</v>
      </c>
      <c r="M681" s="27">
        <v>37.773916999999997</v>
      </c>
      <c r="N681" s="27">
        <v>-3.8993609999999999</v>
      </c>
      <c r="O681" s="18" t="s">
        <v>7147</v>
      </c>
    </row>
    <row r="682" spans="1:15" x14ac:dyDescent="0.2">
      <c r="A682" s="22" t="s">
        <v>1081</v>
      </c>
      <c r="B682" s="22" t="s">
        <v>4644</v>
      </c>
      <c r="C682" s="22" t="s">
        <v>7845</v>
      </c>
      <c r="D682" s="22" t="s">
        <v>4643</v>
      </c>
      <c r="E682" s="22" t="s">
        <v>4642</v>
      </c>
      <c r="F682" s="22" t="s">
        <v>930</v>
      </c>
      <c r="G682" s="22" t="s">
        <v>4641</v>
      </c>
      <c r="H682" s="27" t="s">
        <v>7145</v>
      </c>
      <c r="I682" s="27" t="s">
        <v>7146</v>
      </c>
      <c r="J682" s="27" t="s">
        <v>7145</v>
      </c>
      <c r="K682" s="27" t="s">
        <v>7145</v>
      </c>
      <c r="L682" s="27" t="s">
        <v>7146</v>
      </c>
      <c r="M682" s="27">
        <v>37.587833000000003</v>
      </c>
      <c r="N682" s="27">
        <v>-4.1312499999999996</v>
      </c>
      <c r="O682" s="18" t="s">
        <v>7147</v>
      </c>
    </row>
    <row r="683" spans="1:15" x14ac:dyDescent="0.2">
      <c r="A683" s="22" t="s">
        <v>4637</v>
      </c>
      <c r="B683" s="22" t="s">
        <v>4636</v>
      </c>
      <c r="C683" s="22" t="s">
        <v>7846</v>
      </c>
      <c r="D683" s="22" t="s">
        <v>941</v>
      </c>
      <c r="E683" s="22" t="s">
        <v>940</v>
      </c>
      <c r="F683" s="22" t="s">
        <v>930</v>
      </c>
      <c r="G683" s="22" t="s">
        <v>4635</v>
      </c>
      <c r="H683" s="27" t="s">
        <v>7145</v>
      </c>
      <c r="I683" s="27" t="s">
        <v>7146</v>
      </c>
      <c r="J683" s="27" t="s">
        <v>7145</v>
      </c>
      <c r="K683" s="27" t="s">
        <v>7145</v>
      </c>
      <c r="L683" s="27" t="s">
        <v>7146</v>
      </c>
      <c r="M683" s="27">
        <v>38.086376999999999</v>
      </c>
      <c r="N683" s="27">
        <v>-3.6405289999999999</v>
      </c>
      <c r="O683" s="18" t="s">
        <v>7147</v>
      </c>
    </row>
    <row r="684" spans="1:15" x14ac:dyDescent="0.2">
      <c r="A684" s="22" t="s">
        <v>943</v>
      </c>
      <c r="B684" s="22" t="s">
        <v>942</v>
      </c>
      <c r="C684" s="22" t="s">
        <v>6762</v>
      </c>
      <c r="D684" s="22" t="s">
        <v>941</v>
      </c>
      <c r="E684" s="22" t="s">
        <v>940</v>
      </c>
      <c r="F684" s="22" t="s">
        <v>930</v>
      </c>
      <c r="G684" s="22" t="s">
        <v>939</v>
      </c>
      <c r="H684" s="27" t="s">
        <v>7146</v>
      </c>
      <c r="I684" s="27" t="s">
        <v>7146</v>
      </c>
      <c r="J684" s="27" t="s">
        <v>7145</v>
      </c>
      <c r="K684" s="27" t="s">
        <v>7145</v>
      </c>
      <c r="L684" s="27" t="s">
        <v>7146</v>
      </c>
      <c r="M684" s="27">
        <v>38.104371999999998</v>
      </c>
      <c r="N684" s="27">
        <v>-3.6476579999999998</v>
      </c>
      <c r="O684" s="18" t="s">
        <v>7147</v>
      </c>
    </row>
    <row r="685" spans="1:15" x14ac:dyDescent="0.2">
      <c r="A685" s="22" t="s">
        <v>4640</v>
      </c>
      <c r="B685" s="22" t="s">
        <v>4639</v>
      </c>
      <c r="C685" s="22" t="s">
        <v>6761</v>
      </c>
      <c r="D685" s="22" t="s">
        <v>4632</v>
      </c>
      <c r="E685" s="22" t="s">
        <v>940</v>
      </c>
      <c r="F685" s="22" t="s">
        <v>930</v>
      </c>
      <c r="G685" s="22" t="s">
        <v>4638</v>
      </c>
      <c r="H685" s="27" t="s">
        <v>7146</v>
      </c>
      <c r="I685" s="27" t="s">
        <v>7146</v>
      </c>
      <c r="J685" s="27" t="s">
        <v>7145</v>
      </c>
      <c r="K685" s="27" t="s">
        <v>7145</v>
      </c>
      <c r="L685" s="27" t="s">
        <v>7145</v>
      </c>
      <c r="M685" s="27">
        <v>38.125816999999998</v>
      </c>
      <c r="N685" s="27">
        <v>-3.754813</v>
      </c>
      <c r="O685" s="18" t="s">
        <v>7147</v>
      </c>
    </row>
    <row r="686" spans="1:15" x14ac:dyDescent="0.2">
      <c r="A686" s="22" t="s">
        <v>4634</v>
      </c>
      <c r="B686" s="22" t="s">
        <v>4633</v>
      </c>
      <c r="C686" s="22" t="s">
        <v>6763</v>
      </c>
      <c r="D686" s="22" t="s">
        <v>4632</v>
      </c>
      <c r="E686" s="22" t="s">
        <v>4631</v>
      </c>
      <c r="F686" s="22" t="s">
        <v>930</v>
      </c>
      <c r="G686" s="22" t="s">
        <v>4630</v>
      </c>
      <c r="H686" s="27" t="s">
        <v>7146</v>
      </c>
      <c r="I686" s="27" t="s">
        <v>7146</v>
      </c>
      <c r="J686" s="27" t="s">
        <v>7145</v>
      </c>
      <c r="K686" s="27" t="s">
        <v>7145</v>
      </c>
      <c r="L686" s="27" t="s">
        <v>7145</v>
      </c>
      <c r="M686" s="27">
        <v>38.098545000000001</v>
      </c>
      <c r="N686" s="27">
        <v>-3.7659690000000001</v>
      </c>
      <c r="O686" s="18" t="s">
        <v>7147</v>
      </c>
    </row>
    <row r="687" spans="1:15" x14ac:dyDescent="0.2">
      <c r="A687" s="22" t="s">
        <v>4629</v>
      </c>
      <c r="B687" s="22" t="s">
        <v>4628</v>
      </c>
      <c r="C687" s="22" t="s">
        <v>7847</v>
      </c>
      <c r="D687" s="22" t="s">
        <v>932</v>
      </c>
      <c r="E687" s="22" t="s">
        <v>931</v>
      </c>
      <c r="F687" s="22" t="s">
        <v>930</v>
      </c>
      <c r="G687" s="22" t="s">
        <v>4627</v>
      </c>
      <c r="H687" s="27" t="s">
        <v>7145</v>
      </c>
      <c r="I687" s="27" t="s">
        <v>7145</v>
      </c>
      <c r="J687" s="27" t="s">
        <v>7145</v>
      </c>
      <c r="K687" s="27" t="s">
        <v>7145</v>
      </c>
      <c r="L687" s="27" t="s">
        <v>7146</v>
      </c>
      <c r="M687" s="27">
        <v>38.033942000000003</v>
      </c>
      <c r="N687" s="27">
        <v>-4.0562189999999996</v>
      </c>
      <c r="O687" s="18" t="s">
        <v>7147</v>
      </c>
    </row>
    <row r="688" spans="1:15" x14ac:dyDescent="0.2">
      <c r="A688" s="22" t="s">
        <v>934</v>
      </c>
      <c r="B688" s="22" t="s">
        <v>933</v>
      </c>
      <c r="C688" s="22" t="s">
        <v>6764</v>
      </c>
      <c r="D688" s="22" t="s">
        <v>932</v>
      </c>
      <c r="E688" s="22" t="s">
        <v>931</v>
      </c>
      <c r="F688" s="22" t="s">
        <v>930</v>
      </c>
      <c r="G688" s="22" t="s">
        <v>929</v>
      </c>
      <c r="H688" s="27" t="s">
        <v>7146</v>
      </c>
      <c r="I688" s="27" t="s">
        <v>7146</v>
      </c>
      <c r="J688" s="27" t="s">
        <v>7145</v>
      </c>
      <c r="K688" s="27" t="s">
        <v>7145</v>
      </c>
      <c r="L688" s="27" t="s">
        <v>7145</v>
      </c>
      <c r="M688" s="27">
        <v>38.043666999999999</v>
      </c>
      <c r="N688" s="27">
        <v>-3.9848889999999999</v>
      </c>
      <c r="O688" s="18" t="s">
        <v>7147</v>
      </c>
    </row>
    <row r="689" spans="1:15" x14ac:dyDescent="0.2">
      <c r="A689" s="22" t="s">
        <v>4626</v>
      </c>
      <c r="B689" s="22" t="s">
        <v>4625</v>
      </c>
      <c r="C689" s="22" t="s">
        <v>7848</v>
      </c>
      <c r="D689" s="22" t="s">
        <v>4624</v>
      </c>
      <c r="E689" s="22" t="s">
        <v>4623</v>
      </c>
      <c r="F689" s="22" t="s">
        <v>930</v>
      </c>
      <c r="G689" s="22" t="s">
        <v>4622</v>
      </c>
      <c r="H689" s="27" t="s">
        <v>7145</v>
      </c>
      <c r="I689" s="27" t="s">
        <v>7146</v>
      </c>
      <c r="J689" s="27" t="s">
        <v>7145</v>
      </c>
      <c r="K689" s="27" t="s">
        <v>7145</v>
      </c>
      <c r="L689" s="27" t="s">
        <v>7146</v>
      </c>
      <c r="M689" s="27">
        <v>37.868595999999997</v>
      </c>
      <c r="N689" s="27">
        <v>-4.1659459999999999</v>
      </c>
      <c r="O689" s="18" t="s">
        <v>7147</v>
      </c>
    </row>
    <row r="690" spans="1:15" x14ac:dyDescent="0.2">
      <c r="A690" s="22" t="s">
        <v>915</v>
      </c>
      <c r="B690" s="22" t="s">
        <v>914</v>
      </c>
      <c r="C690" s="22" t="s">
        <v>6765</v>
      </c>
      <c r="D690" s="22" t="s">
        <v>6766</v>
      </c>
      <c r="E690" s="22" t="s">
        <v>913</v>
      </c>
      <c r="F690" s="22" t="s">
        <v>866</v>
      </c>
      <c r="G690" s="22" t="s">
        <v>876</v>
      </c>
      <c r="H690" s="27" t="s">
        <v>7146</v>
      </c>
      <c r="I690" s="27" t="s">
        <v>7146</v>
      </c>
      <c r="J690" s="27" t="s">
        <v>7145</v>
      </c>
      <c r="K690" s="27" t="s">
        <v>7145</v>
      </c>
      <c r="L690" s="27" t="s">
        <v>7145</v>
      </c>
      <c r="M690" s="27">
        <v>43.365389</v>
      </c>
      <c r="N690" s="27">
        <v>-8.4037500000000005</v>
      </c>
      <c r="O690" s="18" t="s">
        <v>7147</v>
      </c>
    </row>
    <row r="691" spans="1:15" x14ac:dyDescent="0.2">
      <c r="A691" s="22" t="s">
        <v>4621</v>
      </c>
      <c r="B691" s="22" t="s">
        <v>4620</v>
      </c>
      <c r="C691" s="22" t="s">
        <v>6767</v>
      </c>
      <c r="D691" s="22" t="s">
        <v>890</v>
      </c>
      <c r="E691" s="22" t="s">
        <v>4619</v>
      </c>
      <c r="F691" s="22" t="s">
        <v>866</v>
      </c>
      <c r="G691" s="22" t="s">
        <v>4618</v>
      </c>
      <c r="H691" s="27" t="s">
        <v>7146</v>
      </c>
      <c r="I691" s="27" t="s">
        <v>7146</v>
      </c>
      <c r="J691" s="27" t="s">
        <v>7145</v>
      </c>
      <c r="K691" s="27" t="s">
        <v>7145</v>
      </c>
      <c r="L691" s="27" t="s">
        <v>7145</v>
      </c>
      <c r="M691" s="27">
        <v>43.489083000000001</v>
      </c>
      <c r="N691" s="27">
        <v>-8.1998250000000006</v>
      </c>
      <c r="O691" s="18" t="s">
        <v>7147</v>
      </c>
    </row>
    <row r="692" spans="1:15" ht="13.15" customHeight="1" x14ac:dyDescent="0.2">
      <c r="A692" s="22" t="s">
        <v>4617</v>
      </c>
      <c r="B692" s="22" t="s">
        <v>4616</v>
      </c>
      <c r="C692" s="22" t="s">
        <v>7849</v>
      </c>
      <c r="D692" s="22" t="s">
        <v>7850</v>
      </c>
      <c r="E692" s="22" t="s">
        <v>4615</v>
      </c>
      <c r="F692" s="22" t="s">
        <v>866</v>
      </c>
      <c r="G692" s="22" t="s">
        <v>4614</v>
      </c>
      <c r="H692" s="27" t="s">
        <v>7145</v>
      </c>
      <c r="I692" s="27" t="s">
        <v>7145</v>
      </c>
      <c r="J692" s="27" t="s">
        <v>7145</v>
      </c>
      <c r="K692" s="27" t="s">
        <v>7145</v>
      </c>
      <c r="L692" s="27" t="s">
        <v>7145</v>
      </c>
      <c r="M692" s="27">
        <v>43.365639000000002</v>
      </c>
      <c r="N692" s="27">
        <v>-8.4189170000000004</v>
      </c>
      <c r="O692" s="18" t="s">
        <v>7147</v>
      </c>
    </row>
    <row r="693" spans="1:15" x14ac:dyDescent="0.2">
      <c r="A693" s="22" t="s">
        <v>875</v>
      </c>
      <c r="B693" s="22" t="s">
        <v>874</v>
      </c>
      <c r="C693" s="22" t="s">
        <v>6768</v>
      </c>
      <c r="D693" s="22" t="s">
        <v>873</v>
      </c>
      <c r="E693" s="22" t="s">
        <v>872</v>
      </c>
      <c r="F693" s="22" t="s">
        <v>866</v>
      </c>
      <c r="G693" s="22" t="s">
        <v>871</v>
      </c>
      <c r="H693" s="27" t="s">
        <v>7146</v>
      </c>
      <c r="I693" s="27" t="s">
        <v>7146</v>
      </c>
      <c r="J693" s="27" t="s">
        <v>7145</v>
      </c>
      <c r="K693" s="27" t="s">
        <v>7145</v>
      </c>
      <c r="L693" s="27" t="s">
        <v>7145</v>
      </c>
      <c r="M693" s="27">
        <v>43.204002000000003</v>
      </c>
      <c r="N693" s="27">
        <v>-8.6856369999999998</v>
      </c>
      <c r="O693" s="18" t="s">
        <v>7147</v>
      </c>
    </row>
    <row r="694" spans="1:15" x14ac:dyDescent="0.2">
      <c r="A694" s="22" t="s">
        <v>4613</v>
      </c>
      <c r="B694" s="22" t="s">
        <v>4612</v>
      </c>
      <c r="C694" s="22" t="s">
        <v>6769</v>
      </c>
      <c r="D694" s="22" t="s">
        <v>6770</v>
      </c>
      <c r="E694" s="22" t="s">
        <v>715</v>
      </c>
      <c r="F694" s="22" t="s">
        <v>866</v>
      </c>
      <c r="G694" s="22" t="s">
        <v>4611</v>
      </c>
      <c r="H694" s="27" t="s">
        <v>7146</v>
      </c>
      <c r="I694" s="27" t="s">
        <v>7146</v>
      </c>
      <c r="J694" s="27" t="s">
        <v>7145</v>
      </c>
      <c r="K694" s="27" t="s">
        <v>7145</v>
      </c>
      <c r="L694" s="27" t="s">
        <v>7146</v>
      </c>
      <c r="M694" s="27">
        <v>43.168939999999999</v>
      </c>
      <c r="N694" s="27">
        <v>-8.6852049999999998</v>
      </c>
      <c r="O694" s="18" t="s">
        <v>7147</v>
      </c>
    </row>
    <row r="695" spans="1:15" ht="13.15" customHeight="1" x14ac:dyDescent="0.2">
      <c r="A695" s="22" t="s">
        <v>6771</v>
      </c>
      <c r="B695" s="22" t="s">
        <v>6772</v>
      </c>
      <c r="C695" s="22" t="s">
        <v>6773</v>
      </c>
      <c r="D695" s="22" t="s">
        <v>6774</v>
      </c>
      <c r="E695" s="22" t="s">
        <v>6775</v>
      </c>
      <c r="F695" s="22" t="s">
        <v>866</v>
      </c>
      <c r="G695" s="22" t="s">
        <v>6776</v>
      </c>
      <c r="H695" s="27" t="s">
        <v>7146</v>
      </c>
      <c r="I695" s="27" t="s">
        <v>7146</v>
      </c>
      <c r="J695" s="27" t="s">
        <v>7145</v>
      </c>
      <c r="K695" s="27" t="s">
        <v>7145</v>
      </c>
      <c r="L695" s="27" t="s">
        <v>7145</v>
      </c>
      <c r="M695" s="27">
        <v>43.250472000000002</v>
      </c>
      <c r="N695" s="27">
        <v>-8.614528</v>
      </c>
      <c r="O695" s="18" t="s">
        <v>7147</v>
      </c>
    </row>
    <row r="696" spans="1:15" x14ac:dyDescent="0.2">
      <c r="A696" s="22" t="s">
        <v>924</v>
      </c>
      <c r="B696" s="22" t="s">
        <v>923</v>
      </c>
      <c r="C696" s="22" t="s">
        <v>6777</v>
      </c>
      <c r="D696" s="22" t="s">
        <v>6778</v>
      </c>
      <c r="E696" s="22" t="s">
        <v>922</v>
      </c>
      <c r="F696" s="22" t="s">
        <v>866</v>
      </c>
      <c r="G696" s="22" t="s">
        <v>921</v>
      </c>
      <c r="H696" s="27" t="s">
        <v>7146</v>
      </c>
      <c r="I696" s="27" t="s">
        <v>7146</v>
      </c>
      <c r="J696" s="27" t="s">
        <v>7145</v>
      </c>
      <c r="K696" s="27" t="s">
        <v>7145</v>
      </c>
      <c r="L696" s="27" t="s">
        <v>7146</v>
      </c>
      <c r="M696" s="27">
        <v>43.315240000000003</v>
      </c>
      <c r="N696" s="27">
        <v>-8.2878939999999997</v>
      </c>
      <c r="O696" s="18" t="s">
        <v>7147</v>
      </c>
    </row>
    <row r="697" spans="1:15" x14ac:dyDescent="0.2">
      <c r="A697" s="22" t="s">
        <v>4610</v>
      </c>
      <c r="B697" s="22" t="s">
        <v>4609</v>
      </c>
      <c r="C697" s="22" t="s">
        <v>7851</v>
      </c>
      <c r="D697" s="22" t="s">
        <v>868</v>
      </c>
      <c r="E697" s="22" t="s">
        <v>867</v>
      </c>
      <c r="F697" s="22" t="s">
        <v>866</v>
      </c>
      <c r="G697" s="22" t="s">
        <v>4608</v>
      </c>
      <c r="H697" s="27" t="s">
        <v>7145</v>
      </c>
      <c r="I697" s="27" t="s">
        <v>7145</v>
      </c>
      <c r="J697" s="27" t="s">
        <v>7145</v>
      </c>
      <c r="K697" s="27" t="s">
        <v>7145</v>
      </c>
      <c r="L697" s="27" t="s">
        <v>7145</v>
      </c>
      <c r="M697" s="27">
        <v>43.326652000000003</v>
      </c>
      <c r="N697" s="27">
        <v>-8.3635819999999992</v>
      </c>
      <c r="O697" s="18" t="s">
        <v>7147</v>
      </c>
    </row>
    <row r="698" spans="1:15" x14ac:dyDescent="0.2">
      <c r="A698" s="22" t="s">
        <v>907</v>
      </c>
      <c r="B698" s="22" t="s">
        <v>906</v>
      </c>
      <c r="C698" s="22" t="s">
        <v>6779</v>
      </c>
      <c r="D698" s="22" t="s">
        <v>868</v>
      </c>
      <c r="E698" s="22" t="s">
        <v>867</v>
      </c>
      <c r="F698" s="22" t="s">
        <v>866</v>
      </c>
      <c r="G698" s="22" t="s">
        <v>905</v>
      </c>
      <c r="H698" s="27" t="s">
        <v>7146</v>
      </c>
      <c r="I698" s="27" t="s">
        <v>7146</v>
      </c>
      <c r="J698" s="27" t="s">
        <v>7145</v>
      </c>
      <c r="K698" s="27" t="s">
        <v>7145</v>
      </c>
      <c r="L698" s="27" t="s">
        <v>7145</v>
      </c>
      <c r="M698" s="27">
        <v>43.331392000000001</v>
      </c>
      <c r="N698" s="27">
        <v>-8.3260579999999997</v>
      </c>
      <c r="O698" s="18" t="s">
        <v>7147</v>
      </c>
    </row>
    <row r="699" spans="1:15" x14ac:dyDescent="0.2">
      <c r="A699" s="22" t="s">
        <v>870</v>
      </c>
      <c r="B699" s="22" t="s">
        <v>869</v>
      </c>
      <c r="C699" s="22" t="s">
        <v>6780</v>
      </c>
      <c r="D699" s="22" t="s">
        <v>868</v>
      </c>
      <c r="E699" s="22" t="s">
        <v>867</v>
      </c>
      <c r="F699" s="22" t="s">
        <v>866</v>
      </c>
      <c r="G699" s="22" t="s">
        <v>865</v>
      </c>
      <c r="H699" s="27" t="s">
        <v>7146</v>
      </c>
      <c r="I699" s="27" t="s">
        <v>7146</v>
      </c>
      <c r="J699" s="27" t="s">
        <v>7145</v>
      </c>
      <c r="K699" s="27" t="s">
        <v>7145</v>
      </c>
      <c r="L699" s="27" t="s">
        <v>7145</v>
      </c>
      <c r="M699" s="27">
        <v>43.323675999999999</v>
      </c>
      <c r="N699" s="27">
        <v>-8.3388589999999994</v>
      </c>
      <c r="O699" s="18" t="s">
        <v>7147</v>
      </c>
    </row>
    <row r="700" spans="1:15" ht="13.15" customHeight="1" x14ac:dyDescent="0.2">
      <c r="A700" s="22" t="s">
        <v>920</v>
      </c>
      <c r="B700" s="22" t="s">
        <v>919</v>
      </c>
      <c r="C700" s="22" t="s">
        <v>6781</v>
      </c>
      <c r="D700" s="22" t="s">
        <v>6782</v>
      </c>
      <c r="E700" s="22" t="s">
        <v>917</v>
      </c>
      <c r="F700" s="22" t="s">
        <v>866</v>
      </c>
      <c r="G700" s="22" t="s">
        <v>916</v>
      </c>
      <c r="H700" s="27" t="s">
        <v>7146</v>
      </c>
      <c r="I700" s="27" t="s">
        <v>7146</v>
      </c>
      <c r="J700" s="27" t="s">
        <v>7145</v>
      </c>
      <c r="K700" s="27" t="s">
        <v>7145</v>
      </c>
      <c r="L700" s="27" t="s">
        <v>7146</v>
      </c>
      <c r="M700" s="27">
        <v>43.155709999999999</v>
      </c>
      <c r="N700" s="27">
        <v>-8.5664110000000004</v>
      </c>
      <c r="O700" s="18" t="s">
        <v>7147</v>
      </c>
    </row>
    <row r="701" spans="1:15" x14ac:dyDescent="0.2">
      <c r="A701" s="22" t="s">
        <v>4604</v>
      </c>
      <c r="B701" s="22" t="s">
        <v>4603</v>
      </c>
      <c r="C701" s="22" t="s">
        <v>7852</v>
      </c>
      <c r="D701" s="22" t="s">
        <v>4602</v>
      </c>
      <c r="E701" s="22" t="s">
        <v>4601</v>
      </c>
      <c r="F701" s="22" t="s">
        <v>866</v>
      </c>
      <c r="G701" s="22" t="s">
        <v>4600</v>
      </c>
      <c r="H701" s="27" t="s">
        <v>7145</v>
      </c>
      <c r="I701" s="27" t="s">
        <v>7146</v>
      </c>
      <c r="J701" s="27" t="s">
        <v>7145</v>
      </c>
      <c r="K701" s="27" t="s">
        <v>7145</v>
      </c>
      <c r="L701" s="27" t="s">
        <v>7145</v>
      </c>
      <c r="M701" s="27">
        <v>43.305954999999997</v>
      </c>
      <c r="N701" s="27">
        <v>-8.3808861110000006</v>
      </c>
      <c r="O701" s="18" t="s">
        <v>7147</v>
      </c>
    </row>
    <row r="702" spans="1:15" x14ac:dyDescent="0.2">
      <c r="A702" s="22" t="s">
        <v>4607</v>
      </c>
      <c r="B702" s="22" t="s">
        <v>4606</v>
      </c>
      <c r="C702" s="22" t="s">
        <v>7853</v>
      </c>
      <c r="D702" s="22" t="s">
        <v>4602</v>
      </c>
      <c r="E702" s="22" t="s">
        <v>4601</v>
      </c>
      <c r="F702" s="22" t="s">
        <v>866</v>
      </c>
      <c r="G702" s="22" t="s">
        <v>4605</v>
      </c>
      <c r="H702" s="27" t="s">
        <v>7145</v>
      </c>
      <c r="I702" s="27" t="s">
        <v>7145</v>
      </c>
      <c r="J702" s="27" t="s">
        <v>7145</v>
      </c>
      <c r="K702" s="27" t="s">
        <v>7145</v>
      </c>
      <c r="L702" s="27" t="s">
        <v>7146</v>
      </c>
      <c r="M702" s="27">
        <v>43.249980000000001</v>
      </c>
      <c r="N702" s="27">
        <v>-8.4121620000000004</v>
      </c>
      <c r="O702" s="18" t="s">
        <v>7147</v>
      </c>
    </row>
    <row r="703" spans="1:15" x14ac:dyDescent="0.2">
      <c r="A703" s="22" t="s">
        <v>4599</v>
      </c>
      <c r="B703" s="22" t="s">
        <v>4598</v>
      </c>
      <c r="C703" s="22" t="s">
        <v>7854</v>
      </c>
      <c r="D703" s="22" t="s">
        <v>866</v>
      </c>
      <c r="E703" s="22" t="s">
        <v>179</v>
      </c>
      <c r="F703" s="22" t="s">
        <v>866</v>
      </c>
      <c r="G703" s="22" t="s">
        <v>4597</v>
      </c>
      <c r="H703" s="27" t="s">
        <v>7145</v>
      </c>
      <c r="I703" s="27" t="s">
        <v>7146</v>
      </c>
      <c r="J703" s="27" t="s">
        <v>7145</v>
      </c>
      <c r="K703" s="27" t="s">
        <v>7145</v>
      </c>
      <c r="L703" s="27" t="s">
        <v>7145</v>
      </c>
      <c r="M703" s="27">
        <v>43.328512000000003</v>
      </c>
      <c r="N703" s="27">
        <v>-8.4272299999999998</v>
      </c>
      <c r="O703" s="18" t="s">
        <v>7147</v>
      </c>
    </row>
    <row r="704" spans="1:15" ht="13.15" customHeight="1" x14ac:dyDescent="0.2">
      <c r="A704" s="22" t="s">
        <v>4596</v>
      </c>
      <c r="B704" s="22" t="s">
        <v>4595</v>
      </c>
      <c r="C704" s="22" t="s">
        <v>6783</v>
      </c>
      <c r="D704" s="22" t="s">
        <v>4594</v>
      </c>
      <c r="E704" s="22" t="s">
        <v>4593</v>
      </c>
      <c r="F704" s="22" t="s">
        <v>866</v>
      </c>
      <c r="G704" s="22" t="s">
        <v>4592</v>
      </c>
      <c r="H704" s="27" t="s">
        <v>7146</v>
      </c>
      <c r="I704" s="27" t="s">
        <v>7146</v>
      </c>
      <c r="J704" s="27" t="s">
        <v>7145</v>
      </c>
      <c r="K704" s="27" t="s">
        <v>7145</v>
      </c>
      <c r="L704" s="27" t="s">
        <v>7145</v>
      </c>
      <c r="M704" s="27">
        <v>42.787495</v>
      </c>
      <c r="N704" s="27">
        <v>-8.8803769999999993</v>
      </c>
      <c r="O704" s="18" t="s">
        <v>7147</v>
      </c>
    </row>
    <row r="705" spans="1:15" ht="13.15" customHeight="1" x14ac:dyDescent="0.2">
      <c r="A705" s="22" t="s">
        <v>4591</v>
      </c>
      <c r="B705" s="22" t="s">
        <v>4590</v>
      </c>
      <c r="C705" s="22" t="s">
        <v>6357</v>
      </c>
      <c r="D705" s="22" t="s">
        <v>6356</v>
      </c>
      <c r="E705" s="22" t="s">
        <v>4589</v>
      </c>
      <c r="F705" s="22" t="s">
        <v>866</v>
      </c>
      <c r="G705" s="22" t="s">
        <v>4588</v>
      </c>
      <c r="H705" s="27" t="s">
        <v>7145</v>
      </c>
      <c r="I705" s="27" t="s">
        <v>7145</v>
      </c>
      <c r="J705" s="27" t="s">
        <v>7146</v>
      </c>
      <c r="K705" s="27" t="s">
        <v>7145</v>
      </c>
      <c r="L705" s="27" t="s">
        <v>7145</v>
      </c>
      <c r="M705" s="27">
        <v>42.838158999999997</v>
      </c>
      <c r="N705" s="27">
        <v>-8.9006570000000007</v>
      </c>
      <c r="O705" s="18" t="s">
        <v>7147</v>
      </c>
    </row>
    <row r="706" spans="1:15" x14ac:dyDescent="0.2">
      <c r="A706" s="22" t="s">
        <v>4587</v>
      </c>
      <c r="B706" s="22" t="s">
        <v>4586</v>
      </c>
      <c r="C706" s="22" t="s">
        <v>7855</v>
      </c>
      <c r="D706" s="22" t="s">
        <v>7856</v>
      </c>
      <c r="E706" s="22" t="s">
        <v>4585</v>
      </c>
      <c r="F706" s="22" t="s">
        <v>866</v>
      </c>
      <c r="G706" s="22" t="s">
        <v>4584</v>
      </c>
      <c r="H706" s="27" t="s">
        <v>7145</v>
      </c>
      <c r="I706" s="27" t="s">
        <v>7146</v>
      </c>
      <c r="J706" s="27" t="s">
        <v>7145</v>
      </c>
      <c r="K706" s="27" t="s">
        <v>7145</v>
      </c>
      <c r="L706" s="27" t="s">
        <v>7145</v>
      </c>
      <c r="M706" s="27">
        <v>42.788705999999998</v>
      </c>
      <c r="N706" s="27">
        <v>-9.0629609999999996</v>
      </c>
      <c r="O706" s="18" t="s">
        <v>7147</v>
      </c>
    </row>
    <row r="707" spans="1:15" x14ac:dyDescent="0.2">
      <c r="A707" s="22" t="s">
        <v>4583</v>
      </c>
      <c r="B707" s="22" t="s">
        <v>4582</v>
      </c>
      <c r="C707" s="22" t="s">
        <v>7857</v>
      </c>
      <c r="D707" s="22" t="s">
        <v>7858</v>
      </c>
      <c r="E707" s="22" t="s">
        <v>4581</v>
      </c>
      <c r="F707" s="22" t="s">
        <v>866</v>
      </c>
      <c r="G707" s="22" t="s">
        <v>4580</v>
      </c>
      <c r="H707" s="27" t="s">
        <v>7145</v>
      </c>
      <c r="I707" s="27" t="s">
        <v>7146</v>
      </c>
      <c r="J707" s="27" t="s">
        <v>7145</v>
      </c>
      <c r="K707" s="27" t="s">
        <v>7145</v>
      </c>
      <c r="L707" s="27" t="s">
        <v>7146</v>
      </c>
      <c r="M707" s="27">
        <v>42.910527999999999</v>
      </c>
      <c r="N707" s="27">
        <v>-8.9552219999999991</v>
      </c>
      <c r="O707" s="18" t="s">
        <v>7147</v>
      </c>
    </row>
    <row r="708" spans="1:15" ht="13.15" customHeight="1" x14ac:dyDescent="0.2">
      <c r="A708" s="22" t="s">
        <v>4579</v>
      </c>
      <c r="B708" s="22" t="s">
        <v>4578</v>
      </c>
      <c r="C708" s="22" t="s">
        <v>7859</v>
      </c>
      <c r="D708" s="22" t="s">
        <v>7860</v>
      </c>
      <c r="E708" s="22" t="s">
        <v>4577</v>
      </c>
      <c r="F708" s="22" t="s">
        <v>866</v>
      </c>
      <c r="G708" s="22" t="s">
        <v>4576</v>
      </c>
      <c r="H708" s="27" t="s">
        <v>7145</v>
      </c>
      <c r="I708" s="27" t="s">
        <v>7145</v>
      </c>
      <c r="J708" s="27" t="s">
        <v>7145</v>
      </c>
      <c r="K708" s="27" t="s">
        <v>7145</v>
      </c>
      <c r="L708" s="27" t="s">
        <v>7145</v>
      </c>
      <c r="M708" s="27">
        <v>42.810158000000001</v>
      </c>
      <c r="N708" s="27">
        <v>-9.1079699999999999</v>
      </c>
      <c r="O708" s="18" t="s">
        <v>7147</v>
      </c>
    </row>
    <row r="709" spans="1:15" x14ac:dyDescent="0.2">
      <c r="A709" s="22" t="s">
        <v>4575</v>
      </c>
      <c r="B709" s="22" t="s">
        <v>4574</v>
      </c>
      <c r="C709" s="22" t="s">
        <v>7861</v>
      </c>
      <c r="D709" s="22" t="s">
        <v>4573</v>
      </c>
      <c r="E709" s="22" t="s">
        <v>4572</v>
      </c>
      <c r="F709" s="22" t="s">
        <v>866</v>
      </c>
      <c r="G709" s="22" t="s">
        <v>4571</v>
      </c>
      <c r="H709" s="27" t="s">
        <v>7145</v>
      </c>
      <c r="I709" s="27" t="s">
        <v>7146</v>
      </c>
      <c r="J709" s="27" t="s">
        <v>7145</v>
      </c>
      <c r="K709" s="27" t="s">
        <v>7145</v>
      </c>
      <c r="L709" s="27" t="s">
        <v>7145</v>
      </c>
      <c r="M709" s="27">
        <v>43.275129999999997</v>
      </c>
      <c r="N709" s="27">
        <v>-8.2164850000000005</v>
      </c>
      <c r="O709" s="18" t="s">
        <v>7147</v>
      </c>
    </row>
    <row r="710" spans="1:15" ht="13.15" customHeight="1" x14ac:dyDescent="0.2">
      <c r="A710" s="22" t="s">
        <v>4570</v>
      </c>
      <c r="B710" s="22" t="s">
        <v>4569</v>
      </c>
      <c r="C710" s="22" t="s">
        <v>7862</v>
      </c>
      <c r="D710" s="22" t="s">
        <v>7863</v>
      </c>
      <c r="E710" s="22" t="s">
        <v>4568</v>
      </c>
      <c r="F710" s="22" t="s">
        <v>866</v>
      </c>
      <c r="G710" s="22" t="s">
        <v>4567</v>
      </c>
      <c r="H710" s="27" t="s">
        <v>7145</v>
      </c>
      <c r="I710" s="27" t="s">
        <v>7145</v>
      </c>
      <c r="J710" s="27" t="s">
        <v>7145</v>
      </c>
      <c r="K710" s="27" t="s">
        <v>7145</v>
      </c>
      <c r="L710" s="27" t="s">
        <v>7146</v>
      </c>
      <c r="M710" s="27">
        <v>43.050607999999997</v>
      </c>
      <c r="N710" s="27">
        <v>-8.0173050000000003</v>
      </c>
      <c r="O710" s="18" t="s">
        <v>7147</v>
      </c>
    </row>
    <row r="711" spans="1:15" ht="13.15" customHeight="1" x14ac:dyDescent="0.2">
      <c r="A711" s="22" t="s">
        <v>4566</v>
      </c>
      <c r="B711" s="22" t="s">
        <v>4565</v>
      </c>
      <c r="C711" s="22" t="s">
        <v>7864</v>
      </c>
      <c r="D711" s="22" t="s">
        <v>7865</v>
      </c>
      <c r="E711" s="22" t="s">
        <v>4564</v>
      </c>
      <c r="F711" s="22" t="s">
        <v>866</v>
      </c>
      <c r="G711" s="22" t="s">
        <v>4563</v>
      </c>
      <c r="H711" s="27" t="s">
        <v>7145</v>
      </c>
      <c r="I711" s="27" t="s">
        <v>7145</v>
      </c>
      <c r="J711" s="27" t="s">
        <v>7145</v>
      </c>
      <c r="K711" s="27" t="s">
        <v>7145</v>
      </c>
      <c r="L711" s="27" t="s">
        <v>7145</v>
      </c>
      <c r="M711" s="27">
        <v>43.494836999999997</v>
      </c>
      <c r="N711" s="27">
        <v>-8.2493850000000002</v>
      </c>
      <c r="O711" s="18" t="s">
        <v>7147</v>
      </c>
    </row>
    <row r="712" spans="1:15" ht="13.15" customHeight="1" x14ac:dyDescent="0.2">
      <c r="A712" s="22" t="s">
        <v>904</v>
      </c>
      <c r="B712" s="22" t="s">
        <v>903</v>
      </c>
      <c r="C712" s="22" t="s">
        <v>6784</v>
      </c>
      <c r="D712" s="22" t="s">
        <v>6785</v>
      </c>
      <c r="E712" s="22" t="s">
        <v>902</v>
      </c>
      <c r="F712" s="22" t="s">
        <v>866</v>
      </c>
      <c r="G712" s="22" t="s">
        <v>901</v>
      </c>
      <c r="H712" s="27" t="s">
        <v>7146</v>
      </c>
      <c r="I712" s="27" t="s">
        <v>7146</v>
      </c>
      <c r="J712" s="27" t="s">
        <v>7145</v>
      </c>
      <c r="K712" s="27" t="s">
        <v>7145</v>
      </c>
      <c r="L712" s="27" t="s">
        <v>7146</v>
      </c>
      <c r="M712" s="27">
        <v>43.226444000000001</v>
      </c>
      <c r="N712" s="27">
        <v>-8.1915829999999996</v>
      </c>
      <c r="O712" s="18" t="s">
        <v>7147</v>
      </c>
    </row>
    <row r="713" spans="1:15" x14ac:dyDescent="0.2">
      <c r="A713" s="22" t="s">
        <v>892</v>
      </c>
      <c r="B713" s="22" t="s">
        <v>891</v>
      </c>
      <c r="C713" s="22" t="s">
        <v>6786</v>
      </c>
      <c r="D713" s="22" t="s">
        <v>890</v>
      </c>
      <c r="E713" s="22" t="s">
        <v>889</v>
      </c>
      <c r="F713" s="22" t="s">
        <v>866</v>
      </c>
      <c r="G713" s="22" t="s">
        <v>888</v>
      </c>
      <c r="H713" s="27" t="s">
        <v>7146</v>
      </c>
      <c r="I713" s="27" t="s">
        <v>7146</v>
      </c>
      <c r="J713" s="27" t="s">
        <v>7145</v>
      </c>
      <c r="K713" s="27" t="s">
        <v>7145</v>
      </c>
      <c r="L713" s="27" t="s">
        <v>7145</v>
      </c>
      <c r="M713" s="27">
        <v>43.534250999999998</v>
      </c>
      <c r="N713" s="27">
        <v>-8.2159200000000006</v>
      </c>
      <c r="O713" s="18" t="s">
        <v>7147</v>
      </c>
    </row>
    <row r="714" spans="1:15" ht="13.15" customHeight="1" x14ac:dyDescent="0.2">
      <c r="A714" s="22" t="s">
        <v>4561</v>
      </c>
      <c r="B714" s="22" t="s">
        <v>4560</v>
      </c>
      <c r="C714" s="22" t="s">
        <v>6787</v>
      </c>
      <c r="D714" s="22" t="s">
        <v>4559</v>
      </c>
      <c r="E714" s="22" t="s">
        <v>4558</v>
      </c>
      <c r="F714" s="22" t="s">
        <v>866</v>
      </c>
      <c r="G714" s="22" t="s">
        <v>4557</v>
      </c>
      <c r="H714" s="27" t="s">
        <v>7146</v>
      </c>
      <c r="I714" s="27" t="s">
        <v>7146</v>
      </c>
      <c r="J714" s="27" t="s">
        <v>7145</v>
      </c>
      <c r="K714" s="27" t="s">
        <v>7145</v>
      </c>
      <c r="L714" s="27" t="s">
        <v>7145</v>
      </c>
      <c r="M714" s="27">
        <v>43.306944000000001</v>
      </c>
      <c r="N714" s="27">
        <v>-8.3539440000000003</v>
      </c>
      <c r="O714" s="18" t="s">
        <v>7147</v>
      </c>
    </row>
    <row r="715" spans="1:15" ht="13.15" customHeight="1" x14ac:dyDescent="0.2">
      <c r="A715" s="22" t="s">
        <v>912</v>
      </c>
      <c r="B715" s="22" t="s">
        <v>911</v>
      </c>
      <c r="C715" s="22" t="s">
        <v>6788</v>
      </c>
      <c r="D715" s="22" t="s">
        <v>910</v>
      </c>
      <c r="E715" s="22" t="s">
        <v>909</v>
      </c>
      <c r="F715" s="22" t="s">
        <v>866</v>
      </c>
      <c r="G715" s="22" t="s">
        <v>908</v>
      </c>
      <c r="H715" s="27" t="s">
        <v>7146</v>
      </c>
      <c r="I715" s="27" t="s">
        <v>7146</v>
      </c>
      <c r="J715" s="27" t="s">
        <v>7145</v>
      </c>
      <c r="K715" s="27" t="s">
        <v>7145</v>
      </c>
      <c r="L715" s="27" t="s">
        <v>7146</v>
      </c>
      <c r="M715" s="27">
        <v>43.010638</v>
      </c>
      <c r="N715" s="27">
        <v>-8.4308859999999992</v>
      </c>
      <c r="O715" s="18" t="s">
        <v>7147</v>
      </c>
    </row>
    <row r="716" spans="1:15" x14ac:dyDescent="0.2">
      <c r="A716" s="22" t="s">
        <v>6794</v>
      </c>
      <c r="B716" s="22" t="s">
        <v>6795</v>
      </c>
      <c r="C716" s="22" t="s">
        <v>6796</v>
      </c>
      <c r="D716" s="22" t="s">
        <v>6792</v>
      </c>
      <c r="E716" s="22" t="s">
        <v>6793</v>
      </c>
      <c r="F716" s="22" t="s">
        <v>866</v>
      </c>
      <c r="G716" s="22" t="s">
        <v>6797</v>
      </c>
      <c r="H716" s="27" t="s">
        <v>7146</v>
      </c>
      <c r="I716" s="27" t="s">
        <v>7146</v>
      </c>
      <c r="J716" s="27" t="s">
        <v>7145</v>
      </c>
      <c r="K716" s="27" t="s">
        <v>7145</v>
      </c>
      <c r="L716" s="27" t="s">
        <v>7145</v>
      </c>
      <c r="M716" s="27">
        <v>43.097721999999997</v>
      </c>
      <c r="N716" s="27">
        <v>-8.3516110000000001</v>
      </c>
      <c r="O716" s="18" t="s">
        <v>7147</v>
      </c>
    </row>
    <row r="717" spans="1:15" ht="13.15" customHeight="1" x14ac:dyDescent="0.2">
      <c r="A717" s="22" t="s">
        <v>6789</v>
      </c>
      <c r="B717" s="22" t="s">
        <v>6790</v>
      </c>
      <c r="C717" s="22" t="s">
        <v>6791</v>
      </c>
      <c r="D717" s="22" t="s">
        <v>6792</v>
      </c>
      <c r="E717" s="22" t="s">
        <v>6793</v>
      </c>
      <c r="F717" s="22" t="s">
        <v>866</v>
      </c>
      <c r="G717" s="22" t="s">
        <v>83</v>
      </c>
      <c r="H717" s="27" t="s">
        <v>7146</v>
      </c>
      <c r="I717" s="27" t="s">
        <v>7146</v>
      </c>
      <c r="J717" s="27" t="s">
        <v>7145</v>
      </c>
      <c r="K717" s="27" t="s">
        <v>7145</v>
      </c>
      <c r="L717" s="27" t="s">
        <v>7145</v>
      </c>
      <c r="M717" s="27">
        <v>43.099639000000003</v>
      </c>
      <c r="N717" s="27">
        <v>-8.3491389999999992</v>
      </c>
      <c r="O717" s="18" t="s">
        <v>7147</v>
      </c>
    </row>
    <row r="718" spans="1:15" ht="13.15" customHeight="1" x14ac:dyDescent="0.2">
      <c r="A718" s="22" t="s">
        <v>4556</v>
      </c>
      <c r="B718" s="22" t="s">
        <v>4555</v>
      </c>
      <c r="C718" s="22" t="s">
        <v>7866</v>
      </c>
      <c r="D718" s="22" t="s">
        <v>7867</v>
      </c>
      <c r="E718" s="22" t="s">
        <v>4554</v>
      </c>
      <c r="F718" s="22" t="s">
        <v>866</v>
      </c>
      <c r="G718" s="22" t="s">
        <v>4553</v>
      </c>
      <c r="H718" s="27" t="s">
        <v>7145</v>
      </c>
      <c r="I718" s="27" t="s">
        <v>7145</v>
      </c>
      <c r="J718" s="27" t="s">
        <v>7145</v>
      </c>
      <c r="K718" s="27" t="s">
        <v>7145</v>
      </c>
      <c r="L718" s="27" t="s">
        <v>7146</v>
      </c>
      <c r="M718" s="27">
        <v>42.910083</v>
      </c>
      <c r="N718" s="27">
        <v>-8.3584999999999994</v>
      </c>
      <c r="O718" s="18" t="s">
        <v>7147</v>
      </c>
    </row>
    <row r="719" spans="1:15" x14ac:dyDescent="0.2">
      <c r="A719" s="22" t="s">
        <v>4552</v>
      </c>
      <c r="B719" s="22" t="s">
        <v>4551</v>
      </c>
      <c r="C719" s="22" t="s">
        <v>7868</v>
      </c>
      <c r="D719" s="22" t="s">
        <v>898</v>
      </c>
      <c r="E719" s="22" t="s">
        <v>4550</v>
      </c>
      <c r="F719" s="22" t="s">
        <v>866</v>
      </c>
      <c r="G719" s="22" t="s">
        <v>4549</v>
      </c>
      <c r="H719" s="27" t="s">
        <v>7145</v>
      </c>
      <c r="I719" s="27" t="s">
        <v>7146</v>
      </c>
      <c r="J719" s="27" t="s">
        <v>7145</v>
      </c>
      <c r="K719" s="27" t="s">
        <v>7145</v>
      </c>
      <c r="L719" s="27" t="s">
        <v>7146</v>
      </c>
      <c r="M719" s="27">
        <v>43.033639000000001</v>
      </c>
      <c r="N719" s="27">
        <v>-8.8037779999999994</v>
      </c>
      <c r="O719" s="18" t="s">
        <v>7147</v>
      </c>
    </row>
    <row r="720" spans="1:15" x14ac:dyDescent="0.2">
      <c r="A720" s="22" t="s">
        <v>900</v>
      </c>
      <c r="B720" s="22" t="s">
        <v>899</v>
      </c>
      <c r="C720" s="22" t="s">
        <v>6798</v>
      </c>
      <c r="D720" s="22" t="s">
        <v>898</v>
      </c>
      <c r="E720" s="22" t="s">
        <v>897</v>
      </c>
      <c r="F720" s="22" t="s">
        <v>866</v>
      </c>
      <c r="G720" s="22" t="s">
        <v>876</v>
      </c>
      <c r="H720" s="27" t="s">
        <v>7146</v>
      </c>
      <c r="I720" s="27" t="s">
        <v>7146</v>
      </c>
      <c r="J720" s="27" t="s">
        <v>7145</v>
      </c>
      <c r="K720" s="27" t="s">
        <v>7145</v>
      </c>
      <c r="L720" s="27" t="s">
        <v>7146</v>
      </c>
      <c r="M720" s="27">
        <v>43.027281000000002</v>
      </c>
      <c r="N720" s="27">
        <v>-8.8176670000000001</v>
      </c>
      <c r="O720" s="18" t="s">
        <v>7147</v>
      </c>
    </row>
    <row r="721" spans="1:15" x14ac:dyDescent="0.2">
      <c r="A721" s="22" t="s">
        <v>4548</v>
      </c>
      <c r="B721" s="22" t="s">
        <v>4547</v>
      </c>
      <c r="C721" s="22" t="s">
        <v>7869</v>
      </c>
      <c r="D721" s="22" t="s">
        <v>4546</v>
      </c>
      <c r="E721" s="22" t="s">
        <v>4545</v>
      </c>
      <c r="F721" s="22" t="s">
        <v>866</v>
      </c>
      <c r="G721" s="22" t="s">
        <v>4544</v>
      </c>
      <c r="H721" s="27" t="s">
        <v>7145</v>
      </c>
      <c r="I721" s="27" t="s">
        <v>7146</v>
      </c>
      <c r="J721" s="27" t="s">
        <v>7145</v>
      </c>
      <c r="K721" s="27" t="s">
        <v>7145</v>
      </c>
      <c r="L721" s="27" t="s">
        <v>7145</v>
      </c>
      <c r="M721" s="27">
        <v>43.104806000000004</v>
      </c>
      <c r="N721" s="27">
        <v>-8.9176509999999993</v>
      </c>
      <c r="O721" s="18" t="s">
        <v>7147</v>
      </c>
    </row>
    <row r="722" spans="1:15" x14ac:dyDescent="0.2">
      <c r="A722" s="22" t="s">
        <v>4543</v>
      </c>
      <c r="B722" s="22" t="s">
        <v>4542</v>
      </c>
      <c r="C722" s="22" t="s">
        <v>7870</v>
      </c>
      <c r="D722" s="22" t="s">
        <v>7871</v>
      </c>
      <c r="E722" s="22" t="s">
        <v>4541</v>
      </c>
      <c r="F722" s="22" t="s">
        <v>866</v>
      </c>
      <c r="G722" s="22" t="s">
        <v>4540</v>
      </c>
      <c r="H722" s="27" t="s">
        <v>7145</v>
      </c>
      <c r="I722" s="27" t="s">
        <v>7145</v>
      </c>
      <c r="J722" s="27" t="s">
        <v>7145</v>
      </c>
      <c r="K722" s="27" t="s">
        <v>7145</v>
      </c>
      <c r="L722" s="27" t="s">
        <v>7146</v>
      </c>
      <c r="M722" s="27">
        <v>42.957250000000002</v>
      </c>
      <c r="N722" s="27">
        <v>-8.7512220000000003</v>
      </c>
      <c r="O722" s="18" t="s">
        <v>7147</v>
      </c>
    </row>
    <row r="723" spans="1:15" x14ac:dyDescent="0.2">
      <c r="A723" s="22" t="s">
        <v>4539</v>
      </c>
      <c r="B723" s="22" t="s">
        <v>4538</v>
      </c>
      <c r="C723" s="22" t="s">
        <v>7872</v>
      </c>
      <c r="D723" s="22" t="s">
        <v>4529</v>
      </c>
      <c r="E723" s="22" t="s">
        <v>4537</v>
      </c>
      <c r="F723" s="22" t="s">
        <v>866</v>
      </c>
      <c r="G723" s="22" t="s">
        <v>4536</v>
      </c>
      <c r="H723" s="27" t="s">
        <v>7145</v>
      </c>
      <c r="I723" s="27" t="s">
        <v>7145</v>
      </c>
      <c r="J723" s="27" t="s">
        <v>7145</v>
      </c>
      <c r="K723" s="27" t="s">
        <v>7145</v>
      </c>
      <c r="L723" s="27" t="s">
        <v>7145</v>
      </c>
      <c r="M723" s="27">
        <v>42.821643000000002</v>
      </c>
      <c r="N723" s="27">
        <v>-8.6121929999999995</v>
      </c>
      <c r="O723" s="18" t="s">
        <v>7147</v>
      </c>
    </row>
    <row r="724" spans="1:15" ht="13.15" customHeight="1" x14ac:dyDescent="0.2">
      <c r="A724" s="22" t="s">
        <v>4535</v>
      </c>
      <c r="B724" s="22" t="s">
        <v>4534</v>
      </c>
      <c r="C724" s="22" t="s">
        <v>7873</v>
      </c>
      <c r="D724" s="22" t="s">
        <v>7874</v>
      </c>
      <c r="E724" s="22" t="s">
        <v>4533</v>
      </c>
      <c r="F724" s="22" t="s">
        <v>866</v>
      </c>
      <c r="G724" s="22" t="s">
        <v>4532</v>
      </c>
      <c r="H724" s="27" t="s">
        <v>7145</v>
      </c>
      <c r="I724" s="27" t="s">
        <v>7146</v>
      </c>
      <c r="J724" s="27" t="s">
        <v>7145</v>
      </c>
      <c r="K724" s="27" t="s">
        <v>7145</v>
      </c>
      <c r="L724" s="27" t="s">
        <v>7146</v>
      </c>
      <c r="M724" s="27">
        <v>42.761806</v>
      </c>
      <c r="N724" s="27">
        <v>-8.5470559999999995</v>
      </c>
      <c r="O724" s="18" t="s">
        <v>7147</v>
      </c>
    </row>
    <row r="725" spans="1:15" x14ac:dyDescent="0.2">
      <c r="A725" s="22" t="s">
        <v>880</v>
      </c>
      <c r="B725" s="22" t="s">
        <v>879</v>
      </c>
      <c r="C725" s="22" t="s">
        <v>6799</v>
      </c>
      <c r="D725" s="22" t="s">
        <v>878</v>
      </c>
      <c r="E725" s="22" t="s">
        <v>877</v>
      </c>
      <c r="F725" s="22" t="s">
        <v>866</v>
      </c>
      <c r="G725" s="22" t="s">
        <v>876</v>
      </c>
      <c r="H725" s="27" t="s">
        <v>7146</v>
      </c>
      <c r="I725" s="27" t="s">
        <v>7146</v>
      </c>
      <c r="J725" s="27" t="s">
        <v>7145</v>
      </c>
      <c r="K725" s="27" t="s">
        <v>7145</v>
      </c>
      <c r="L725" s="27" t="s">
        <v>7146</v>
      </c>
      <c r="M725" s="27">
        <v>42.909661</v>
      </c>
      <c r="N725" s="27">
        <v>-8.4925180000000005</v>
      </c>
      <c r="O725" s="18" t="s">
        <v>7147</v>
      </c>
    </row>
    <row r="726" spans="1:15" x14ac:dyDescent="0.2">
      <c r="A726" s="22" t="s">
        <v>887</v>
      </c>
      <c r="B726" s="22" t="s">
        <v>886</v>
      </c>
      <c r="C726" s="22" t="s">
        <v>6800</v>
      </c>
      <c r="D726" s="22" t="s">
        <v>878</v>
      </c>
      <c r="E726" s="22" t="s">
        <v>877</v>
      </c>
      <c r="F726" s="22" t="s">
        <v>866</v>
      </c>
      <c r="G726" s="22" t="s">
        <v>876</v>
      </c>
      <c r="H726" s="27" t="s">
        <v>7146</v>
      </c>
      <c r="I726" s="27" t="s">
        <v>7146</v>
      </c>
      <c r="J726" s="27" t="s">
        <v>7145</v>
      </c>
      <c r="K726" s="27" t="s">
        <v>7145</v>
      </c>
      <c r="L726" s="27" t="s">
        <v>7146</v>
      </c>
      <c r="M726" s="27">
        <v>42.964221999999999</v>
      </c>
      <c r="N726" s="27">
        <v>-8.4501939999999998</v>
      </c>
      <c r="O726" s="18" t="s">
        <v>7147</v>
      </c>
    </row>
    <row r="727" spans="1:15" x14ac:dyDescent="0.2">
      <c r="A727" s="22" t="s">
        <v>4531</v>
      </c>
      <c r="B727" s="22" t="s">
        <v>4530</v>
      </c>
      <c r="C727" s="22" t="s">
        <v>7875</v>
      </c>
      <c r="D727" s="22" t="s">
        <v>4529</v>
      </c>
      <c r="E727" s="22" t="s">
        <v>4528</v>
      </c>
      <c r="F727" s="22" t="s">
        <v>866</v>
      </c>
      <c r="G727" s="22" t="s">
        <v>4527</v>
      </c>
      <c r="H727" s="27" t="s">
        <v>7145</v>
      </c>
      <c r="I727" s="27" t="s">
        <v>7145</v>
      </c>
      <c r="J727" s="27" t="s">
        <v>7145</v>
      </c>
      <c r="K727" s="27" t="s">
        <v>7145</v>
      </c>
      <c r="L727" s="27" t="s">
        <v>7145</v>
      </c>
      <c r="M727" s="27">
        <v>42.836489</v>
      </c>
      <c r="N727" s="27">
        <v>-8.5446449999999992</v>
      </c>
      <c r="O727" s="18" t="s">
        <v>7147</v>
      </c>
    </row>
    <row r="728" spans="1:15" x14ac:dyDescent="0.2">
      <c r="A728" s="22" t="s">
        <v>896</v>
      </c>
      <c r="B728" s="22" t="s">
        <v>895</v>
      </c>
      <c r="C728" s="22" t="s">
        <v>6801</v>
      </c>
      <c r="D728" s="22" t="s">
        <v>878</v>
      </c>
      <c r="E728" s="22" t="s">
        <v>894</v>
      </c>
      <c r="F728" s="22" t="s">
        <v>866</v>
      </c>
      <c r="G728" s="22" t="s">
        <v>893</v>
      </c>
      <c r="H728" s="27" t="s">
        <v>7146</v>
      </c>
      <c r="I728" s="27" t="s">
        <v>7146</v>
      </c>
      <c r="J728" s="27" t="s">
        <v>7145</v>
      </c>
      <c r="K728" s="27" t="s">
        <v>7145</v>
      </c>
      <c r="L728" s="27" t="s">
        <v>7145</v>
      </c>
      <c r="M728" s="27">
        <v>42.901842000000002</v>
      </c>
      <c r="N728" s="27">
        <v>-8.5120810000000002</v>
      </c>
      <c r="O728" s="18" t="s">
        <v>7147</v>
      </c>
    </row>
    <row r="729" spans="1:15" x14ac:dyDescent="0.2">
      <c r="A729" s="22" t="s">
        <v>885</v>
      </c>
      <c r="B729" s="22" t="s">
        <v>884</v>
      </c>
      <c r="C729" s="22" t="s">
        <v>6802</v>
      </c>
      <c r="D729" s="22" t="s">
        <v>883</v>
      </c>
      <c r="E729" s="22" t="s">
        <v>882</v>
      </c>
      <c r="F729" s="22" t="s">
        <v>866</v>
      </c>
      <c r="G729" s="22" t="s">
        <v>881</v>
      </c>
      <c r="H729" s="27" t="s">
        <v>7146</v>
      </c>
      <c r="I729" s="27" t="s">
        <v>7146</v>
      </c>
      <c r="J729" s="27" t="s">
        <v>7145</v>
      </c>
      <c r="K729" s="27" t="s">
        <v>7145</v>
      </c>
      <c r="L729" s="27" t="s">
        <v>7146</v>
      </c>
      <c r="M729" s="27">
        <v>42.654473000000003</v>
      </c>
      <c r="N729" s="27">
        <v>-8.8771629999999995</v>
      </c>
      <c r="O729" s="18" t="s">
        <v>7147</v>
      </c>
    </row>
    <row r="730" spans="1:15" x14ac:dyDescent="0.2">
      <c r="A730" s="22" t="s">
        <v>4526</v>
      </c>
      <c r="B730" s="22" t="s">
        <v>4525</v>
      </c>
      <c r="C730" s="22" t="s">
        <v>7876</v>
      </c>
      <c r="D730" s="22" t="s">
        <v>7877</v>
      </c>
      <c r="E730" s="22" t="s">
        <v>4524</v>
      </c>
      <c r="F730" s="22" t="s">
        <v>866</v>
      </c>
      <c r="G730" s="22" t="s">
        <v>4523</v>
      </c>
      <c r="H730" s="27" t="s">
        <v>7145</v>
      </c>
      <c r="I730" s="27" t="s">
        <v>7145</v>
      </c>
      <c r="J730" s="27" t="s">
        <v>7145</v>
      </c>
      <c r="K730" s="27" t="s">
        <v>7145</v>
      </c>
      <c r="L730" s="27" t="s">
        <v>7146</v>
      </c>
      <c r="M730" s="27">
        <v>42.731408999999999</v>
      </c>
      <c r="N730" s="27">
        <v>-8.9879850000000001</v>
      </c>
      <c r="O730" s="18" t="s">
        <v>7147</v>
      </c>
    </row>
    <row r="731" spans="1:15" x14ac:dyDescent="0.2">
      <c r="A731" s="22" t="s">
        <v>928</v>
      </c>
      <c r="B731" s="22" t="s">
        <v>927</v>
      </c>
      <c r="C731" s="22" t="s">
        <v>6803</v>
      </c>
      <c r="D731" s="22" t="s">
        <v>6804</v>
      </c>
      <c r="E731" s="22" t="s">
        <v>926</v>
      </c>
      <c r="F731" s="22" t="s">
        <v>866</v>
      </c>
      <c r="G731" s="22" t="s">
        <v>925</v>
      </c>
      <c r="H731" s="27" t="s">
        <v>7146</v>
      </c>
      <c r="I731" s="27" t="s">
        <v>7146</v>
      </c>
      <c r="J731" s="27" t="s">
        <v>7145</v>
      </c>
      <c r="K731" s="27" t="s">
        <v>7145</v>
      </c>
      <c r="L731" s="27" t="s">
        <v>7145</v>
      </c>
      <c r="M731" s="27">
        <v>42.793444000000001</v>
      </c>
      <c r="N731" s="27">
        <v>-8.6461939999999995</v>
      </c>
      <c r="O731" s="18" t="s">
        <v>7147</v>
      </c>
    </row>
    <row r="732" spans="1:15" x14ac:dyDescent="0.2">
      <c r="A732" s="22" t="s">
        <v>4522</v>
      </c>
      <c r="B732" s="22" t="s">
        <v>4521</v>
      </c>
      <c r="C732" s="22" t="s">
        <v>7878</v>
      </c>
      <c r="D732" s="22" t="s">
        <v>4520</v>
      </c>
      <c r="E732" s="22" t="s">
        <v>4519</v>
      </c>
      <c r="F732" s="22" t="s">
        <v>853</v>
      </c>
      <c r="G732" s="22" t="s">
        <v>83</v>
      </c>
      <c r="H732" s="27" t="s">
        <v>7145</v>
      </c>
      <c r="I732" s="27" t="s">
        <v>7145</v>
      </c>
      <c r="J732" s="27" t="s">
        <v>7145</v>
      </c>
      <c r="K732" s="27" t="s">
        <v>7145</v>
      </c>
      <c r="L732" s="27" t="s">
        <v>7145</v>
      </c>
      <c r="M732" s="27">
        <v>42.472554000000002</v>
      </c>
      <c r="N732" s="27">
        <v>-2.417027</v>
      </c>
      <c r="O732" s="18" t="s">
        <v>7147</v>
      </c>
    </row>
    <row r="733" spans="1:15" x14ac:dyDescent="0.2">
      <c r="A733" s="22" t="s">
        <v>864</v>
      </c>
      <c r="B733" s="22" t="s">
        <v>863</v>
      </c>
      <c r="C733" s="22" t="s">
        <v>6805</v>
      </c>
      <c r="D733" s="22" t="s">
        <v>6806</v>
      </c>
      <c r="E733" s="22" t="s">
        <v>862</v>
      </c>
      <c r="F733" s="22" t="s">
        <v>853</v>
      </c>
      <c r="G733" s="22" t="s">
        <v>83</v>
      </c>
      <c r="H733" s="27" t="s">
        <v>7146</v>
      </c>
      <c r="I733" s="27" t="s">
        <v>7146</v>
      </c>
      <c r="J733" s="27" t="s">
        <v>7145</v>
      </c>
      <c r="K733" s="27" t="s">
        <v>7145</v>
      </c>
      <c r="L733" s="27" t="s">
        <v>7145</v>
      </c>
      <c r="M733" s="27">
        <v>42.447271999999998</v>
      </c>
      <c r="N733" s="27">
        <v>-2.418596</v>
      </c>
      <c r="O733" s="18" t="s">
        <v>7147</v>
      </c>
    </row>
    <row r="734" spans="1:15" x14ac:dyDescent="0.2">
      <c r="A734" s="22" t="s">
        <v>856</v>
      </c>
      <c r="B734" s="22" t="s">
        <v>855</v>
      </c>
      <c r="C734" s="22" t="s">
        <v>6807</v>
      </c>
      <c r="D734" s="22" t="s">
        <v>6808</v>
      </c>
      <c r="E734" s="22" t="s">
        <v>854</v>
      </c>
      <c r="F734" s="22" t="s">
        <v>853</v>
      </c>
      <c r="G734" s="22" t="s">
        <v>852</v>
      </c>
      <c r="H734" s="27" t="s">
        <v>7146</v>
      </c>
      <c r="I734" s="27" t="s">
        <v>7146</v>
      </c>
      <c r="J734" s="27" t="s">
        <v>7145</v>
      </c>
      <c r="K734" s="27" t="s">
        <v>7145</v>
      </c>
      <c r="L734" s="27" t="s">
        <v>7146</v>
      </c>
      <c r="M734" s="27">
        <v>42.439684</v>
      </c>
      <c r="N734" s="27">
        <v>-2.935171</v>
      </c>
      <c r="O734" s="18" t="s">
        <v>7147</v>
      </c>
    </row>
    <row r="735" spans="1:15" x14ac:dyDescent="0.2">
      <c r="A735" s="22" t="s">
        <v>861</v>
      </c>
      <c r="B735" s="22" t="s">
        <v>860</v>
      </c>
      <c r="C735" s="22" t="s">
        <v>6809</v>
      </c>
      <c r="D735" s="22" t="s">
        <v>859</v>
      </c>
      <c r="E735" s="22" t="s">
        <v>858</v>
      </c>
      <c r="F735" s="22" t="s">
        <v>853</v>
      </c>
      <c r="G735" s="22" t="s">
        <v>857</v>
      </c>
      <c r="H735" s="27" t="s">
        <v>7146</v>
      </c>
      <c r="I735" s="27" t="s">
        <v>7146</v>
      </c>
      <c r="J735" s="27" t="s">
        <v>7145</v>
      </c>
      <c r="K735" s="27" t="s">
        <v>7145</v>
      </c>
      <c r="L735" s="27" t="s">
        <v>7145</v>
      </c>
      <c r="M735" s="27">
        <v>42.439694000000003</v>
      </c>
      <c r="N735" s="27">
        <v>-2.5312359999999998</v>
      </c>
      <c r="O735" s="18" t="s">
        <v>7147</v>
      </c>
    </row>
    <row r="736" spans="1:15" x14ac:dyDescent="0.2">
      <c r="A736" s="22" t="s">
        <v>4515</v>
      </c>
      <c r="B736" s="22" t="s">
        <v>4514</v>
      </c>
      <c r="C736" s="22" t="s">
        <v>7879</v>
      </c>
      <c r="D736" s="22" t="s">
        <v>4345</v>
      </c>
      <c r="E736" s="22" t="s">
        <v>4513</v>
      </c>
      <c r="F736" s="22" t="s">
        <v>4345</v>
      </c>
      <c r="G736" s="22" t="s">
        <v>4493</v>
      </c>
      <c r="H736" s="27" t="s">
        <v>7145</v>
      </c>
      <c r="I736" s="27" t="s">
        <v>7145</v>
      </c>
      <c r="J736" s="27" t="s">
        <v>7145</v>
      </c>
      <c r="K736" s="27" t="s">
        <v>7146</v>
      </c>
      <c r="L736" s="27" t="s">
        <v>7145</v>
      </c>
      <c r="M736" s="27">
        <v>28.107637</v>
      </c>
      <c r="N736" s="27">
        <v>-15.421118</v>
      </c>
      <c r="O736" s="18" t="s">
        <v>7147</v>
      </c>
    </row>
    <row r="737" spans="1:15" x14ac:dyDescent="0.2">
      <c r="A737" s="22" t="s">
        <v>4512</v>
      </c>
      <c r="B737" s="22" t="s">
        <v>4511</v>
      </c>
      <c r="C737" s="22" t="s">
        <v>7880</v>
      </c>
      <c r="D737" s="22" t="s">
        <v>4345</v>
      </c>
      <c r="E737" s="22" t="s">
        <v>4507</v>
      </c>
      <c r="F737" s="22" t="s">
        <v>4345</v>
      </c>
      <c r="G737" s="22" t="s">
        <v>4510</v>
      </c>
      <c r="H737" s="27" t="s">
        <v>7145</v>
      </c>
      <c r="I737" s="27" t="s">
        <v>7145</v>
      </c>
      <c r="J737" s="27" t="s">
        <v>7145</v>
      </c>
      <c r="K737" s="27" t="s">
        <v>7146</v>
      </c>
      <c r="L737" s="27" t="s">
        <v>7145</v>
      </c>
      <c r="M737" s="27">
        <v>28.126694000000001</v>
      </c>
      <c r="N737" s="27">
        <v>-15.425110999999999</v>
      </c>
      <c r="O737" s="18" t="s">
        <v>7147</v>
      </c>
    </row>
    <row r="738" spans="1:15" x14ac:dyDescent="0.2">
      <c r="A738" s="22" t="s">
        <v>4509</v>
      </c>
      <c r="B738" s="22" t="s">
        <v>4508</v>
      </c>
      <c r="C738" s="22" t="s">
        <v>7881</v>
      </c>
      <c r="D738" s="22" t="s">
        <v>4464</v>
      </c>
      <c r="E738" s="22" t="s">
        <v>4507</v>
      </c>
      <c r="F738" s="22" t="s">
        <v>4345</v>
      </c>
      <c r="G738" s="22" t="s">
        <v>4506</v>
      </c>
      <c r="H738" s="27" t="s">
        <v>7145</v>
      </c>
      <c r="I738" s="27" t="s">
        <v>7145</v>
      </c>
      <c r="J738" s="27" t="s">
        <v>7145</v>
      </c>
      <c r="K738" s="27" t="s">
        <v>7145</v>
      </c>
      <c r="L738" s="27" t="s">
        <v>7145</v>
      </c>
      <c r="M738" s="27">
        <v>27.863052</v>
      </c>
      <c r="N738" s="27">
        <v>-15.435701999999999</v>
      </c>
      <c r="O738" s="18" t="s">
        <v>7147</v>
      </c>
    </row>
    <row r="739" spans="1:15" x14ac:dyDescent="0.2">
      <c r="A739" s="22" t="s">
        <v>4505</v>
      </c>
      <c r="B739" s="22" t="s">
        <v>4504</v>
      </c>
      <c r="C739" s="22" t="s">
        <v>7882</v>
      </c>
      <c r="D739" s="22" t="s">
        <v>7883</v>
      </c>
      <c r="E739" s="22" t="s">
        <v>4503</v>
      </c>
      <c r="F739" s="22" t="s">
        <v>4345</v>
      </c>
      <c r="G739" s="22" t="s">
        <v>4502</v>
      </c>
      <c r="H739" s="27" t="s">
        <v>7145</v>
      </c>
      <c r="I739" s="27" t="s">
        <v>7145</v>
      </c>
      <c r="J739" s="27" t="s">
        <v>7145</v>
      </c>
      <c r="K739" s="27" t="s">
        <v>7145</v>
      </c>
      <c r="L739" s="27" t="s">
        <v>7145</v>
      </c>
      <c r="M739" s="27">
        <v>28.047944000000001</v>
      </c>
      <c r="N739" s="27">
        <v>-15.421111</v>
      </c>
      <c r="O739" s="18" t="s">
        <v>7147</v>
      </c>
    </row>
    <row r="740" spans="1:15" ht="13.15" customHeight="1" x14ac:dyDescent="0.2">
      <c r="A740" s="22" t="s">
        <v>4501</v>
      </c>
      <c r="B740" s="22" t="s">
        <v>4500</v>
      </c>
      <c r="C740" s="22" t="s">
        <v>7884</v>
      </c>
      <c r="D740" s="22" t="s">
        <v>4464</v>
      </c>
      <c r="E740" s="22" t="s">
        <v>4499</v>
      </c>
      <c r="F740" s="22" t="s">
        <v>4345</v>
      </c>
      <c r="G740" s="22" t="s">
        <v>3043</v>
      </c>
      <c r="H740" s="27" t="s">
        <v>7145</v>
      </c>
      <c r="I740" s="27" t="s">
        <v>7145</v>
      </c>
      <c r="J740" s="27" t="s">
        <v>7145</v>
      </c>
      <c r="K740" s="27" t="s">
        <v>7146</v>
      </c>
      <c r="L740" s="27" t="s">
        <v>7145</v>
      </c>
      <c r="M740" s="27">
        <v>28.147361</v>
      </c>
      <c r="N740" s="27">
        <v>-15.418832999999999</v>
      </c>
      <c r="O740" s="18" t="s">
        <v>7147</v>
      </c>
    </row>
    <row r="741" spans="1:15" x14ac:dyDescent="0.2">
      <c r="A741" s="22" t="s">
        <v>4498</v>
      </c>
      <c r="B741" s="22" t="s">
        <v>3654</v>
      </c>
      <c r="C741" s="22" t="s">
        <v>7885</v>
      </c>
      <c r="D741" s="22" t="s">
        <v>7883</v>
      </c>
      <c r="E741" s="22" t="s">
        <v>4497</v>
      </c>
      <c r="F741" s="22" t="s">
        <v>4345</v>
      </c>
      <c r="G741" s="22" t="s">
        <v>4417</v>
      </c>
      <c r="H741" s="27" t="s">
        <v>7145</v>
      </c>
      <c r="I741" s="27" t="s">
        <v>7145</v>
      </c>
      <c r="J741" s="27" t="s">
        <v>7145</v>
      </c>
      <c r="K741" s="27" t="s">
        <v>7146</v>
      </c>
      <c r="L741" s="27" t="s">
        <v>7145</v>
      </c>
      <c r="M741" s="27">
        <v>28.117083000000001</v>
      </c>
      <c r="N741" s="27">
        <v>-15.455249999999999</v>
      </c>
      <c r="O741" s="18" t="s">
        <v>7147</v>
      </c>
    </row>
    <row r="742" spans="1:15" x14ac:dyDescent="0.2">
      <c r="A742" s="22" t="s">
        <v>7886</v>
      </c>
      <c r="B742" s="22" t="s">
        <v>7887</v>
      </c>
      <c r="C742" s="22" t="s">
        <v>7888</v>
      </c>
      <c r="D742" s="22" t="s">
        <v>7883</v>
      </c>
      <c r="E742" s="22" t="s">
        <v>7889</v>
      </c>
      <c r="F742" s="22" t="s">
        <v>4345</v>
      </c>
      <c r="G742" s="22" t="s">
        <v>7890</v>
      </c>
      <c r="H742" s="27" t="s">
        <v>7145</v>
      </c>
      <c r="I742" s="27" t="s">
        <v>7145</v>
      </c>
      <c r="J742" s="27" t="s">
        <v>7145</v>
      </c>
      <c r="K742" s="27" t="s">
        <v>7146</v>
      </c>
      <c r="L742" s="27" t="s">
        <v>7145</v>
      </c>
      <c r="M742" s="27">
        <v>28.103864000000002</v>
      </c>
      <c r="N742" s="27">
        <v>-15.441746999999999</v>
      </c>
      <c r="O742" s="18" t="s">
        <v>7147</v>
      </c>
    </row>
    <row r="743" spans="1:15" x14ac:dyDescent="0.2">
      <c r="A743" s="22" t="s">
        <v>4496</v>
      </c>
      <c r="B743" s="22" t="s">
        <v>4495</v>
      </c>
      <c r="C743" s="22" t="s">
        <v>7891</v>
      </c>
      <c r="D743" s="22" t="s">
        <v>4345</v>
      </c>
      <c r="E743" s="22" t="s">
        <v>4494</v>
      </c>
      <c r="F743" s="22" t="s">
        <v>4345</v>
      </c>
      <c r="G743" s="22" t="s">
        <v>4493</v>
      </c>
      <c r="H743" s="27" t="s">
        <v>7145</v>
      </c>
      <c r="I743" s="27" t="s">
        <v>7145</v>
      </c>
      <c r="J743" s="27" t="s">
        <v>7145</v>
      </c>
      <c r="K743" s="27" t="s">
        <v>7146</v>
      </c>
      <c r="L743" s="27" t="s">
        <v>7145</v>
      </c>
      <c r="M743" s="27">
        <v>28.053722</v>
      </c>
      <c r="N743" s="27">
        <v>-15.449722</v>
      </c>
      <c r="O743" s="18" t="s">
        <v>7147</v>
      </c>
    </row>
    <row r="744" spans="1:15" x14ac:dyDescent="0.2">
      <c r="A744" s="22" t="s">
        <v>4492</v>
      </c>
      <c r="B744" s="22" t="s">
        <v>4491</v>
      </c>
      <c r="C744" s="22" t="s">
        <v>7892</v>
      </c>
      <c r="D744" s="22" t="s">
        <v>7893</v>
      </c>
      <c r="E744" s="22" t="s">
        <v>4490</v>
      </c>
      <c r="F744" s="22" t="s">
        <v>4345</v>
      </c>
      <c r="G744" s="22" t="s">
        <v>83</v>
      </c>
      <c r="H744" s="27" t="s">
        <v>7145</v>
      </c>
      <c r="I744" s="27" t="s">
        <v>7145</v>
      </c>
      <c r="J744" s="27" t="s">
        <v>7145</v>
      </c>
      <c r="K744" s="27" t="s">
        <v>7146</v>
      </c>
      <c r="L744" s="27" t="s">
        <v>7145</v>
      </c>
      <c r="M744" s="27">
        <v>28.107786000000001</v>
      </c>
      <c r="N744" s="27">
        <v>-15.489407999999999</v>
      </c>
      <c r="O744" s="18" t="s">
        <v>7147</v>
      </c>
    </row>
    <row r="745" spans="1:15" x14ac:dyDescent="0.2">
      <c r="A745" s="22" t="s">
        <v>4489</v>
      </c>
      <c r="B745" s="22" t="s">
        <v>4488</v>
      </c>
      <c r="C745" s="22" t="s">
        <v>7894</v>
      </c>
      <c r="D745" s="22" t="s">
        <v>4464</v>
      </c>
      <c r="E745" s="22" t="s">
        <v>4484</v>
      </c>
      <c r="F745" s="22" t="s">
        <v>4345</v>
      </c>
      <c r="G745" s="22" t="s">
        <v>4487</v>
      </c>
      <c r="H745" s="27" t="s">
        <v>7145</v>
      </c>
      <c r="I745" s="27" t="s">
        <v>7145</v>
      </c>
      <c r="J745" s="27" t="s">
        <v>7145</v>
      </c>
      <c r="K745" s="27" t="s">
        <v>7146</v>
      </c>
      <c r="L745" s="27" t="s">
        <v>7145</v>
      </c>
      <c r="M745" s="27">
        <v>28.093871</v>
      </c>
      <c r="N745" s="27">
        <v>-15.457051</v>
      </c>
      <c r="O745" s="18" t="s">
        <v>7147</v>
      </c>
    </row>
    <row r="746" spans="1:15" x14ac:dyDescent="0.2">
      <c r="A746" s="22" t="s">
        <v>4486</v>
      </c>
      <c r="B746" s="22" t="s">
        <v>4485</v>
      </c>
      <c r="C746" s="22" t="s">
        <v>7895</v>
      </c>
      <c r="D746" s="22" t="s">
        <v>4464</v>
      </c>
      <c r="E746" s="22" t="s">
        <v>4484</v>
      </c>
      <c r="F746" s="22" t="s">
        <v>4345</v>
      </c>
      <c r="G746" s="22" t="s">
        <v>4483</v>
      </c>
      <c r="H746" s="27" t="s">
        <v>7145</v>
      </c>
      <c r="I746" s="27" t="s">
        <v>7145</v>
      </c>
      <c r="J746" s="27" t="s">
        <v>7145</v>
      </c>
      <c r="K746" s="27" t="s">
        <v>7146</v>
      </c>
      <c r="L746" s="27" t="s">
        <v>7145</v>
      </c>
      <c r="M746" s="27">
        <v>28.112456000000002</v>
      </c>
      <c r="N746" s="27">
        <v>-15.449989</v>
      </c>
      <c r="O746" s="18" t="s">
        <v>7147</v>
      </c>
    </row>
    <row r="747" spans="1:15" x14ac:dyDescent="0.2">
      <c r="A747" s="22" t="s">
        <v>4482</v>
      </c>
      <c r="B747" s="22" t="s">
        <v>4481</v>
      </c>
      <c r="C747" s="22" t="s">
        <v>7896</v>
      </c>
      <c r="D747" s="22" t="s">
        <v>7897</v>
      </c>
      <c r="E747" s="22" t="s">
        <v>4477</v>
      </c>
      <c r="F747" s="22" t="s">
        <v>4345</v>
      </c>
      <c r="G747" s="22" t="s">
        <v>4480</v>
      </c>
      <c r="H747" s="27" t="s">
        <v>7145</v>
      </c>
      <c r="I747" s="27" t="s">
        <v>7145</v>
      </c>
      <c r="J747" s="27" t="s">
        <v>7145</v>
      </c>
      <c r="K747" s="27" t="s">
        <v>7146</v>
      </c>
      <c r="L747" s="27" t="s">
        <v>7145</v>
      </c>
      <c r="M747" s="27">
        <v>27.753409999999999</v>
      </c>
      <c r="N747" s="27">
        <v>-15.602077</v>
      </c>
      <c r="O747" s="18" t="s">
        <v>7147</v>
      </c>
    </row>
    <row r="748" spans="1:15" x14ac:dyDescent="0.2">
      <c r="A748" s="22" t="s">
        <v>4479</v>
      </c>
      <c r="B748" s="22" t="s">
        <v>4478</v>
      </c>
      <c r="C748" s="22" t="s">
        <v>7898</v>
      </c>
      <c r="D748" s="22" t="s">
        <v>7897</v>
      </c>
      <c r="E748" s="22" t="s">
        <v>4477</v>
      </c>
      <c r="F748" s="22" t="s">
        <v>4345</v>
      </c>
      <c r="G748" s="22" t="s">
        <v>4476</v>
      </c>
      <c r="H748" s="27" t="s">
        <v>7145</v>
      </c>
      <c r="I748" s="27" t="s">
        <v>7145</v>
      </c>
      <c r="J748" s="27" t="s">
        <v>7145</v>
      </c>
      <c r="K748" s="27" t="s">
        <v>7146</v>
      </c>
      <c r="L748" s="27" t="s">
        <v>7145</v>
      </c>
      <c r="M748" s="27">
        <v>27.767012999999999</v>
      </c>
      <c r="N748" s="27">
        <v>-15.591521999999999</v>
      </c>
      <c r="O748" s="18" t="s">
        <v>7147</v>
      </c>
    </row>
    <row r="749" spans="1:15" x14ac:dyDescent="0.2">
      <c r="A749" s="22" t="s">
        <v>4475</v>
      </c>
      <c r="B749" s="22" t="s">
        <v>4474</v>
      </c>
      <c r="C749" s="22" t="s">
        <v>7899</v>
      </c>
      <c r="D749" s="22" t="s">
        <v>4473</v>
      </c>
      <c r="E749" s="22" t="s">
        <v>4472</v>
      </c>
      <c r="F749" s="22" t="s">
        <v>4345</v>
      </c>
      <c r="G749" s="22" t="s">
        <v>4471</v>
      </c>
      <c r="H749" s="27" t="s">
        <v>7145</v>
      </c>
      <c r="I749" s="27" t="s">
        <v>7145</v>
      </c>
      <c r="J749" s="27" t="s">
        <v>7145</v>
      </c>
      <c r="K749" s="27" t="s">
        <v>7146</v>
      </c>
      <c r="L749" s="27" t="s">
        <v>7145</v>
      </c>
      <c r="M749" s="27">
        <v>27.804915000000001</v>
      </c>
      <c r="N749" s="27">
        <v>-15.474394999999999</v>
      </c>
      <c r="O749" s="18" t="s">
        <v>7147</v>
      </c>
    </row>
    <row r="750" spans="1:15" x14ac:dyDescent="0.2">
      <c r="A750" s="22" t="s">
        <v>4470</v>
      </c>
      <c r="B750" s="22" t="s">
        <v>4469</v>
      </c>
      <c r="C750" s="22" t="s">
        <v>7900</v>
      </c>
      <c r="D750" s="22" t="s">
        <v>7901</v>
      </c>
      <c r="E750" s="22" t="s">
        <v>4468</v>
      </c>
      <c r="F750" s="22" t="s">
        <v>4345</v>
      </c>
      <c r="G750" s="22" t="s">
        <v>4467</v>
      </c>
      <c r="H750" s="27" t="s">
        <v>7145</v>
      </c>
      <c r="I750" s="27" t="s">
        <v>7145</v>
      </c>
      <c r="J750" s="27" t="s">
        <v>7145</v>
      </c>
      <c r="K750" s="27" t="s">
        <v>7145</v>
      </c>
      <c r="L750" s="27" t="s">
        <v>7145</v>
      </c>
      <c r="M750" s="27">
        <v>27.876698999999999</v>
      </c>
      <c r="N750" s="27">
        <v>-15.426511</v>
      </c>
      <c r="O750" s="18" t="s">
        <v>7147</v>
      </c>
    </row>
    <row r="751" spans="1:15" x14ac:dyDescent="0.2">
      <c r="A751" s="22" t="s">
        <v>4466</v>
      </c>
      <c r="B751" s="22" t="s">
        <v>4465</v>
      </c>
      <c r="C751" s="22" t="s">
        <v>7902</v>
      </c>
      <c r="D751" s="22" t="s">
        <v>4464</v>
      </c>
      <c r="E751" s="22" t="s">
        <v>4463</v>
      </c>
      <c r="F751" s="22" t="s">
        <v>4345</v>
      </c>
      <c r="G751" s="22" t="s">
        <v>4462</v>
      </c>
      <c r="H751" s="27" t="s">
        <v>7145</v>
      </c>
      <c r="I751" s="27" t="s">
        <v>7145</v>
      </c>
      <c r="J751" s="27" t="s">
        <v>7145</v>
      </c>
      <c r="K751" s="27" t="s">
        <v>7146</v>
      </c>
      <c r="L751" s="27" t="s">
        <v>7145</v>
      </c>
      <c r="M751" s="27">
        <v>28.084928999999999</v>
      </c>
      <c r="N751" s="27">
        <v>-15.434904</v>
      </c>
      <c r="O751" s="18" t="s">
        <v>7147</v>
      </c>
    </row>
    <row r="752" spans="1:15" x14ac:dyDescent="0.2">
      <c r="A752" s="22" t="s">
        <v>4461</v>
      </c>
      <c r="B752" s="22" t="s">
        <v>4460</v>
      </c>
      <c r="C752" s="22" t="s">
        <v>7903</v>
      </c>
      <c r="D752" s="22" t="s">
        <v>7904</v>
      </c>
      <c r="E752" s="22" t="s">
        <v>4456</v>
      </c>
      <c r="F752" s="22" t="s">
        <v>4345</v>
      </c>
      <c r="G752" s="22" t="s">
        <v>4459</v>
      </c>
      <c r="H752" s="27" t="s">
        <v>7145</v>
      </c>
      <c r="I752" s="27" t="s">
        <v>7145</v>
      </c>
      <c r="J752" s="27" t="s">
        <v>7145</v>
      </c>
      <c r="K752" s="27" t="s">
        <v>7146</v>
      </c>
      <c r="L752" s="27" t="s">
        <v>7145</v>
      </c>
      <c r="M752" s="27">
        <v>27.940850999999999</v>
      </c>
      <c r="N752" s="27">
        <v>-15.389945000000001</v>
      </c>
      <c r="O752" s="18" t="s">
        <v>7147</v>
      </c>
    </row>
    <row r="753" spans="1:15" x14ac:dyDescent="0.2">
      <c r="A753" s="22" t="s">
        <v>4458</v>
      </c>
      <c r="B753" s="22" t="s">
        <v>4457</v>
      </c>
      <c r="C753" s="22" t="s">
        <v>7905</v>
      </c>
      <c r="D753" s="22" t="s">
        <v>4442</v>
      </c>
      <c r="E753" s="22" t="s">
        <v>4456</v>
      </c>
      <c r="F753" s="22" t="s">
        <v>4345</v>
      </c>
      <c r="G753" s="22" t="s">
        <v>4455</v>
      </c>
      <c r="H753" s="27" t="s">
        <v>7145</v>
      </c>
      <c r="I753" s="27" t="s">
        <v>7145</v>
      </c>
      <c r="J753" s="27" t="s">
        <v>7145</v>
      </c>
      <c r="K753" s="27" t="s">
        <v>7145</v>
      </c>
      <c r="L753" s="27" t="s">
        <v>7145</v>
      </c>
      <c r="M753" s="27">
        <v>28.006368999999999</v>
      </c>
      <c r="N753" s="27">
        <v>-15.414652999999999</v>
      </c>
      <c r="O753" s="18" t="s">
        <v>7147</v>
      </c>
    </row>
    <row r="754" spans="1:15" x14ac:dyDescent="0.2">
      <c r="A754" s="22" t="s">
        <v>4454</v>
      </c>
      <c r="B754" s="22" t="s">
        <v>4453</v>
      </c>
      <c r="C754" s="22" t="s">
        <v>7906</v>
      </c>
      <c r="D754" s="22" t="s">
        <v>4442</v>
      </c>
      <c r="E754" s="22" t="s">
        <v>4452</v>
      </c>
      <c r="F754" s="22" t="s">
        <v>4345</v>
      </c>
      <c r="G754" s="22" t="s">
        <v>4451</v>
      </c>
      <c r="H754" s="27" t="s">
        <v>7145</v>
      </c>
      <c r="I754" s="27" t="s">
        <v>7145</v>
      </c>
      <c r="J754" s="27" t="s">
        <v>7145</v>
      </c>
      <c r="K754" s="27" t="s">
        <v>7146</v>
      </c>
      <c r="L754" s="27" t="s">
        <v>7145</v>
      </c>
      <c r="M754" s="27">
        <v>28.009833</v>
      </c>
      <c r="N754" s="27">
        <v>-15.390083000000001</v>
      </c>
      <c r="O754" s="18" t="s">
        <v>7147</v>
      </c>
    </row>
    <row r="755" spans="1:15" x14ac:dyDescent="0.2">
      <c r="A755" s="22" t="s">
        <v>4450</v>
      </c>
      <c r="B755" s="22" t="s">
        <v>4449</v>
      </c>
      <c r="C755" s="22" t="s">
        <v>7907</v>
      </c>
      <c r="D755" s="22" t="s">
        <v>7908</v>
      </c>
      <c r="E755" s="22" t="s">
        <v>4448</v>
      </c>
      <c r="F755" s="22" t="s">
        <v>4345</v>
      </c>
      <c r="G755" s="22" t="s">
        <v>4447</v>
      </c>
      <c r="H755" s="27" t="s">
        <v>7145</v>
      </c>
      <c r="I755" s="27" t="s">
        <v>7145</v>
      </c>
      <c r="J755" s="27" t="s">
        <v>7145</v>
      </c>
      <c r="K755" s="27" t="s">
        <v>7145</v>
      </c>
      <c r="L755" s="27" t="s">
        <v>7145</v>
      </c>
      <c r="M755" s="27">
        <v>27.995636999999999</v>
      </c>
      <c r="N755" s="27">
        <v>-15.472664</v>
      </c>
      <c r="O755" s="18" t="s">
        <v>7147</v>
      </c>
    </row>
    <row r="756" spans="1:15" ht="13.15" customHeight="1" x14ac:dyDescent="0.2">
      <c r="A756" s="22" t="s">
        <v>4446</v>
      </c>
      <c r="B756" s="22" t="s">
        <v>4445</v>
      </c>
      <c r="C756" s="22" t="s">
        <v>7909</v>
      </c>
      <c r="D756" s="22" t="s">
        <v>4442</v>
      </c>
      <c r="E756" s="22" t="s">
        <v>4441</v>
      </c>
      <c r="F756" s="22" t="s">
        <v>4345</v>
      </c>
      <c r="G756" s="22" t="s">
        <v>83</v>
      </c>
      <c r="H756" s="27" t="s">
        <v>7145</v>
      </c>
      <c r="I756" s="27" t="s">
        <v>7145</v>
      </c>
      <c r="J756" s="27" t="s">
        <v>7145</v>
      </c>
      <c r="K756" s="27" t="s">
        <v>7146</v>
      </c>
      <c r="L756" s="27" t="s">
        <v>7145</v>
      </c>
      <c r="M756" s="27">
        <v>27.944721999999999</v>
      </c>
      <c r="N756" s="27">
        <v>-15.389417</v>
      </c>
      <c r="O756" s="18" t="s">
        <v>7147</v>
      </c>
    </row>
    <row r="757" spans="1:15" ht="13.15" customHeight="1" x14ac:dyDescent="0.2">
      <c r="A757" s="22" t="s">
        <v>4444</v>
      </c>
      <c r="B757" s="22" t="s">
        <v>4443</v>
      </c>
      <c r="C757" s="22" t="s">
        <v>7910</v>
      </c>
      <c r="D757" s="22" t="s">
        <v>7911</v>
      </c>
      <c r="E757" s="22" t="s">
        <v>4441</v>
      </c>
      <c r="F757" s="22" t="s">
        <v>4345</v>
      </c>
      <c r="G757" s="22" t="s">
        <v>4440</v>
      </c>
      <c r="H757" s="27" t="s">
        <v>7145</v>
      </c>
      <c r="I757" s="27" t="s">
        <v>7145</v>
      </c>
      <c r="J757" s="27" t="s">
        <v>7145</v>
      </c>
      <c r="K757" s="27" t="s">
        <v>7145</v>
      </c>
      <c r="L757" s="27" t="s">
        <v>7145</v>
      </c>
      <c r="M757" s="27">
        <v>27.967576999999999</v>
      </c>
      <c r="N757" s="27">
        <v>-15.390974999999999</v>
      </c>
      <c r="O757" s="18" t="s">
        <v>7147</v>
      </c>
    </row>
    <row r="758" spans="1:15" x14ac:dyDescent="0.2">
      <c r="A758" s="22" t="s">
        <v>7912</v>
      </c>
      <c r="B758" s="22" t="s">
        <v>7913</v>
      </c>
      <c r="C758" s="22" t="s">
        <v>7914</v>
      </c>
      <c r="D758" s="22" t="s">
        <v>7904</v>
      </c>
      <c r="E758" s="22" t="s">
        <v>7915</v>
      </c>
      <c r="F758" s="22" t="s">
        <v>4345</v>
      </c>
      <c r="G758" s="22" t="s">
        <v>7916</v>
      </c>
      <c r="H758" s="27" t="s">
        <v>7145</v>
      </c>
      <c r="I758" s="27" t="s">
        <v>7145</v>
      </c>
      <c r="J758" s="27" t="s">
        <v>7145</v>
      </c>
      <c r="K758" s="27" t="s">
        <v>7146</v>
      </c>
      <c r="L758" s="27" t="s">
        <v>7145</v>
      </c>
      <c r="M758" s="27">
        <v>27.931894</v>
      </c>
      <c r="N758" s="27">
        <v>-15.391774</v>
      </c>
      <c r="O758" s="18" t="s">
        <v>7147</v>
      </c>
    </row>
    <row r="759" spans="1:15" ht="13.15" customHeight="1" x14ac:dyDescent="0.2">
      <c r="A759" s="22" t="s">
        <v>4439</v>
      </c>
      <c r="B759" s="22" t="s">
        <v>4438</v>
      </c>
      <c r="C759" s="22" t="s">
        <v>7917</v>
      </c>
      <c r="D759" s="22" t="s">
        <v>4437</v>
      </c>
      <c r="E759" s="22" t="s">
        <v>4436</v>
      </c>
      <c r="F759" s="22" t="s">
        <v>4345</v>
      </c>
      <c r="G759" s="22" t="s">
        <v>4435</v>
      </c>
      <c r="H759" s="27" t="s">
        <v>7145</v>
      </c>
      <c r="I759" s="27" t="s">
        <v>7145</v>
      </c>
      <c r="J759" s="27" t="s">
        <v>7145</v>
      </c>
      <c r="K759" s="27" t="s">
        <v>7145</v>
      </c>
      <c r="L759" s="27" t="s">
        <v>7145</v>
      </c>
      <c r="M759" s="27">
        <v>27.917829999999999</v>
      </c>
      <c r="N759" s="27">
        <v>-15.429167</v>
      </c>
      <c r="O759" s="18" t="s">
        <v>7147</v>
      </c>
    </row>
    <row r="760" spans="1:15" x14ac:dyDescent="0.2">
      <c r="A760" s="22" t="s">
        <v>4434</v>
      </c>
      <c r="B760" s="22" t="s">
        <v>4433</v>
      </c>
      <c r="C760" s="22" t="s">
        <v>7918</v>
      </c>
      <c r="D760" s="22" t="s">
        <v>7919</v>
      </c>
      <c r="E760" s="22" t="s">
        <v>4430</v>
      </c>
      <c r="F760" s="22" t="s">
        <v>4345</v>
      </c>
      <c r="G760" s="22" t="s">
        <v>4429</v>
      </c>
      <c r="H760" s="27" t="s">
        <v>7145</v>
      </c>
      <c r="I760" s="27" t="s">
        <v>7145</v>
      </c>
      <c r="J760" s="27" t="s">
        <v>7145</v>
      </c>
      <c r="K760" s="27" t="s">
        <v>7146</v>
      </c>
      <c r="L760" s="27" t="s">
        <v>7145</v>
      </c>
      <c r="M760" s="27">
        <v>27.864802999999998</v>
      </c>
      <c r="N760" s="27">
        <v>-15.432582999999999</v>
      </c>
      <c r="O760" s="18" t="s">
        <v>7147</v>
      </c>
    </row>
    <row r="761" spans="1:15" x14ac:dyDescent="0.2">
      <c r="A761" s="22" t="s">
        <v>4432</v>
      </c>
      <c r="B761" s="22" t="s">
        <v>4431</v>
      </c>
      <c r="C761" s="22" t="s">
        <v>7918</v>
      </c>
      <c r="D761" s="22" t="s">
        <v>7919</v>
      </c>
      <c r="E761" s="22" t="s">
        <v>4430</v>
      </c>
      <c r="F761" s="22" t="s">
        <v>4345</v>
      </c>
      <c r="G761" s="22" t="s">
        <v>4429</v>
      </c>
      <c r="H761" s="27" t="s">
        <v>7145</v>
      </c>
      <c r="I761" s="27" t="s">
        <v>7145</v>
      </c>
      <c r="J761" s="27" t="s">
        <v>7145</v>
      </c>
      <c r="K761" s="27" t="s">
        <v>7146</v>
      </c>
      <c r="L761" s="27" t="s">
        <v>7145</v>
      </c>
      <c r="M761" s="27">
        <v>27.864664000000001</v>
      </c>
      <c r="N761" s="27">
        <v>-15.432202</v>
      </c>
      <c r="O761" s="18" t="s">
        <v>7147</v>
      </c>
    </row>
    <row r="762" spans="1:15" x14ac:dyDescent="0.2">
      <c r="A762" s="22" t="s">
        <v>4428</v>
      </c>
      <c r="B762" s="22" t="s">
        <v>4427</v>
      </c>
      <c r="C762" s="22" t="s">
        <v>7920</v>
      </c>
      <c r="D762" s="22" t="s">
        <v>4426</v>
      </c>
      <c r="E762" s="22" t="s">
        <v>4425</v>
      </c>
      <c r="F762" s="22" t="s">
        <v>4345</v>
      </c>
      <c r="G762" s="22" t="s">
        <v>3043</v>
      </c>
      <c r="H762" s="27" t="s">
        <v>7145</v>
      </c>
      <c r="I762" s="27" t="s">
        <v>7145</v>
      </c>
      <c r="J762" s="27" t="s">
        <v>7145</v>
      </c>
      <c r="K762" s="27" t="s">
        <v>7146</v>
      </c>
      <c r="L762" s="27" t="s">
        <v>7145</v>
      </c>
      <c r="M762" s="27">
        <v>28.061912</v>
      </c>
      <c r="N762" s="27">
        <v>-15.545548999999999</v>
      </c>
      <c r="O762" s="18" t="s">
        <v>7147</v>
      </c>
    </row>
    <row r="763" spans="1:15" x14ac:dyDescent="0.2">
      <c r="A763" s="22" t="s">
        <v>4424</v>
      </c>
      <c r="B763" s="22" t="s">
        <v>4423</v>
      </c>
      <c r="C763" s="22" t="s">
        <v>7921</v>
      </c>
      <c r="D763" s="22" t="s">
        <v>4414</v>
      </c>
      <c r="E763" s="22" t="s">
        <v>4422</v>
      </c>
      <c r="F763" s="22" t="s">
        <v>4345</v>
      </c>
      <c r="G763" s="22" t="s">
        <v>4421</v>
      </c>
      <c r="H763" s="27" t="s">
        <v>7145</v>
      </c>
      <c r="I763" s="27" t="s">
        <v>7145</v>
      </c>
      <c r="J763" s="27" t="s">
        <v>7145</v>
      </c>
      <c r="K763" s="27" t="s">
        <v>7146</v>
      </c>
      <c r="L763" s="27" t="s">
        <v>7145</v>
      </c>
      <c r="M763" s="27">
        <v>28.136178999999998</v>
      </c>
      <c r="N763" s="27">
        <v>-15.487848</v>
      </c>
      <c r="O763" s="18" t="s">
        <v>7147</v>
      </c>
    </row>
    <row r="764" spans="1:15" x14ac:dyDescent="0.2">
      <c r="A764" s="22" t="s">
        <v>4420</v>
      </c>
      <c r="B764" s="22" t="s">
        <v>4419</v>
      </c>
      <c r="C764" s="22" t="s">
        <v>7922</v>
      </c>
      <c r="D764" s="22" t="s">
        <v>4414</v>
      </c>
      <c r="E764" s="22" t="s">
        <v>4418</v>
      </c>
      <c r="F764" s="22" t="s">
        <v>4345</v>
      </c>
      <c r="G764" s="22" t="s">
        <v>4417</v>
      </c>
      <c r="H764" s="27" t="s">
        <v>7145</v>
      </c>
      <c r="I764" s="27" t="s">
        <v>7145</v>
      </c>
      <c r="J764" s="27" t="s">
        <v>7145</v>
      </c>
      <c r="K764" s="27" t="s">
        <v>7145</v>
      </c>
      <c r="L764" s="27" t="s">
        <v>7145</v>
      </c>
      <c r="M764" s="27">
        <v>28.097605000000001</v>
      </c>
      <c r="N764" s="27">
        <v>-15.538365000000001</v>
      </c>
      <c r="O764" s="18" t="s">
        <v>7147</v>
      </c>
    </row>
    <row r="765" spans="1:15" x14ac:dyDescent="0.2">
      <c r="A765" s="22" t="s">
        <v>4416</v>
      </c>
      <c r="B765" s="22" t="s">
        <v>4415</v>
      </c>
      <c r="C765" s="22" t="s">
        <v>7923</v>
      </c>
      <c r="D765" s="22" t="s">
        <v>4414</v>
      </c>
      <c r="E765" s="22" t="s">
        <v>4413</v>
      </c>
      <c r="F765" s="22" t="s">
        <v>4345</v>
      </c>
      <c r="G765" s="22" t="s">
        <v>3043</v>
      </c>
      <c r="H765" s="27" t="s">
        <v>7145</v>
      </c>
      <c r="I765" s="27" t="s">
        <v>7145</v>
      </c>
      <c r="J765" s="27" t="s">
        <v>7145</v>
      </c>
      <c r="K765" s="27" t="s">
        <v>7146</v>
      </c>
      <c r="L765" s="27" t="s">
        <v>7145</v>
      </c>
      <c r="M765" s="27">
        <v>28.136236</v>
      </c>
      <c r="N765" s="27">
        <v>-15.488920999999999</v>
      </c>
      <c r="O765" s="18" t="s">
        <v>7147</v>
      </c>
    </row>
    <row r="766" spans="1:15" x14ac:dyDescent="0.2">
      <c r="A766" s="22" t="s">
        <v>4412</v>
      </c>
      <c r="B766" s="22" t="s">
        <v>4411</v>
      </c>
      <c r="C766" s="22" t="s">
        <v>7924</v>
      </c>
      <c r="D766" s="22" t="s">
        <v>4410</v>
      </c>
      <c r="E766" s="22" t="s">
        <v>4409</v>
      </c>
      <c r="F766" s="22" t="s">
        <v>4345</v>
      </c>
      <c r="G766" s="22" t="s">
        <v>4408</v>
      </c>
      <c r="H766" s="27" t="s">
        <v>7145</v>
      </c>
      <c r="I766" s="27" t="s">
        <v>7145</v>
      </c>
      <c r="J766" s="27" t="s">
        <v>7145</v>
      </c>
      <c r="K766" s="27" t="s">
        <v>7146</v>
      </c>
      <c r="L766" s="27" t="s">
        <v>7145</v>
      </c>
      <c r="M766" s="27">
        <v>28.118849000000001</v>
      </c>
      <c r="N766" s="27">
        <v>-15.558828</v>
      </c>
      <c r="O766" s="18" t="s">
        <v>7147</v>
      </c>
    </row>
    <row r="767" spans="1:15" x14ac:dyDescent="0.2">
      <c r="A767" s="22" t="s">
        <v>7925</v>
      </c>
      <c r="B767" s="22" t="s">
        <v>7926</v>
      </c>
      <c r="C767" s="22" t="s">
        <v>7927</v>
      </c>
      <c r="D767" s="22" t="s">
        <v>7928</v>
      </c>
      <c r="E767" s="22" t="s">
        <v>7929</v>
      </c>
      <c r="F767" s="22" t="s">
        <v>4345</v>
      </c>
      <c r="G767" s="22" t="s">
        <v>7930</v>
      </c>
      <c r="H767" s="27" t="s">
        <v>7145</v>
      </c>
      <c r="I767" s="27" t="s">
        <v>7145</v>
      </c>
      <c r="J767" s="27" t="s">
        <v>7145</v>
      </c>
      <c r="K767" s="27" t="s">
        <v>7146</v>
      </c>
      <c r="L767" s="27" t="s">
        <v>7145</v>
      </c>
      <c r="M767" s="27">
        <v>28.141366000000001</v>
      </c>
      <c r="N767" s="27">
        <v>-15.633953999999999</v>
      </c>
      <c r="O767" s="18" t="s">
        <v>7147</v>
      </c>
    </row>
    <row r="768" spans="1:15" x14ac:dyDescent="0.2">
      <c r="A768" s="22" t="s">
        <v>4407</v>
      </c>
      <c r="B768" s="22" t="s">
        <v>4406</v>
      </c>
      <c r="C768" s="22" t="s">
        <v>7931</v>
      </c>
      <c r="D768" s="22" t="s">
        <v>4404</v>
      </c>
      <c r="E768" s="22" t="s">
        <v>4403</v>
      </c>
      <c r="F768" s="22" t="s">
        <v>4345</v>
      </c>
      <c r="G768" s="22" t="s">
        <v>4405</v>
      </c>
      <c r="H768" s="27" t="s">
        <v>7145</v>
      </c>
      <c r="I768" s="27" t="s">
        <v>7145</v>
      </c>
      <c r="J768" s="27" t="s">
        <v>7145</v>
      </c>
      <c r="K768" s="27" t="s">
        <v>7145</v>
      </c>
      <c r="L768" s="27" t="s">
        <v>7145</v>
      </c>
      <c r="M768" s="27">
        <v>28.101861</v>
      </c>
      <c r="N768" s="27">
        <v>-15.702083</v>
      </c>
      <c r="O768" s="18" t="s">
        <v>7147</v>
      </c>
    </row>
    <row r="769" spans="1:15" x14ac:dyDescent="0.2">
      <c r="A769" s="22" t="s">
        <v>4402</v>
      </c>
      <c r="B769" s="22" t="s">
        <v>4401</v>
      </c>
      <c r="C769" s="22" t="s">
        <v>7932</v>
      </c>
      <c r="D769" s="22" t="s">
        <v>4374</v>
      </c>
      <c r="E769" s="22" t="s">
        <v>4400</v>
      </c>
      <c r="F769" s="22" t="s">
        <v>4345</v>
      </c>
      <c r="G769" s="22" t="s">
        <v>4399</v>
      </c>
      <c r="H769" s="27" t="s">
        <v>7145</v>
      </c>
      <c r="I769" s="27" t="s">
        <v>7145</v>
      </c>
      <c r="J769" s="27" t="s">
        <v>7145</v>
      </c>
      <c r="K769" s="27" t="s">
        <v>7146</v>
      </c>
      <c r="L769" s="27" t="s">
        <v>7145</v>
      </c>
      <c r="M769" s="27">
        <v>28.976136</v>
      </c>
      <c r="N769" s="27">
        <v>-13.570707000000001</v>
      </c>
      <c r="O769" s="18" t="s">
        <v>7147</v>
      </c>
    </row>
    <row r="770" spans="1:15" x14ac:dyDescent="0.2">
      <c r="A770" s="22" t="s">
        <v>4398</v>
      </c>
      <c r="B770" s="22" t="s">
        <v>4397</v>
      </c>
      <c r="C770" s="22" t="s">
        <v>7933</v>
      </c>
      <c r="D770" s="22" t="s">
        <v>7934</v>
      </c>
      <c r="E770" s="22" t="s">
        <v>4396</v>
      </c>
      <c r="F770" s="22" t="s">
        <v>4345</v>
      </c>
      <c r="G770" s="22" t="s">
        <v>4395</v>
      </c>
      <c r="H770" s="27" t="s">
        <v>7145</v>
      </c>
      <c r="I770" s="27" t="s">
        <v>7145</v>
      </c>
      <c r="J770" s="27" t="s">
        <v>7145</v>
      </c>
      <c r="K770" s="27" t="s">
        <v>7146</v>
      </c>
      <c r="L770" s="27" t="s">
        <v>7145</v>
      </c>
      <c r="M770" s="27">
        <v>28.920603</v>
      </c>
      <c r="N770" s="27">
        <v>-13.673145</v>
      </c>
      <c r="O770" s="18" t="s">
        <v>7147</v>
      </c>
    </row>
    <row r="771" spans="1:15" ht="13.15" customHeight="1" x14ac:dyDescent="0.2">
      <c r="A771" s="22" t="s">
        <v>4391</v>
      </c>
      <c r="B771" s="22" t="s">
        <v>4390</v>
      </c>
      <c r="C771" s="22" t="s">
        <v>7935</v>
      </c>
      <c r="D771" s="22" t="s">
        <v>7936</v>
      </c>
      <c r="E771" s="22" t="s">
        <v>4389</v>
      </c>
      <c r="F771" s="22" t="s">
        <v>4345</v>
      </c>
      <c r="G771" s="22" t="s">
        <v>4388</v>
      </c>
      <c r="H771" s="27" t="s">
        <v>7145</v>
      </c>
      <c r="I771" s="27" t="s">
        <v>7145</v>
      </c>
      <c r="J771" s="27" t="s">
        <v>7145</v>
      </c>
      <c r="K771" s="27" t="s">
        <v>7146</v>
      </c>
      <c r="L771" s="27" t="s">
        <v>7145</v>
      </c>
      <c r="M771" s="27">
        <v>29.050401999999998</v>
      </c>
      <c r="N771" s="27">
        <v>-13.562509</v>
      </c>
      <c r="O771" s="18" t="s">
        <v>7147</v>
      </c>
    </row>
    <row r="772" spans="1:15" ht="13.15" customHeight="1" x14ac:dyDescent="0.2">
      <c r="A772" s="22" t="s">
        <v>4394</v>
      </c>
      <c r="B772" s="22" t="s">
        <v>4393</v>
      </c>
      <c r="C772" s="22" t="s">
        <v>7937</v>
      </c>
      <c r="D772" s="22" t="s">
        <v>4379</v>
      </c>
      <c r="E772" s="22" t="s">
        <v>4389</v>
      </c>
      <c r="F772" s="22" t="s">
        <v>4345</v>
      </c>
      <c r="G772" s="22" t="s">
        <v>4392</v>
      </c>
      <c r="H772" s="27" t="s">
        <v>7145</v>
      </c>
      <c r="I772" s="27" t="s">
        <v>7145</v>
      </c>
      <c r="J772" s="27" t="s">
        <v>7145</v>
      </c>
      <c r="K772" s="27" t="s">
        <v>7145</v>
      </c>
      <c r="L772" s="27" t="s">
        <v>7145</v>
      </c>
      <c r="M772" s="27">
        <v>29.056819000000001</v>
      </c>
      <c r="N772" s="27">
        <v>-13.564918</v>
      </c>
      <c r="O772" s="18" t="s">
        <v>7147</v>
      </c>
    </row>
    <row r="773" spans="1:15" x14ac:dyDescent="0.2">
      <c r="A773" s="22" t="s">
        <v>4385</v>
      </c>
      <c r="B773" s="22" t="s">
        <v>4384</v>
      </c>
      <c r="C773" s="22" t="s">
        <v>7938</v>
      </c>
      <c r="D773" s="22" t="s">
        <v>7939</v>
      </c>
      <c r="E773" s="22" t="s">
        <v>4383</v>
      </c>
      <c r="F773" s="22" t="s">
        <v>4345</v>
      </c>
      <c r="G773" s="22" t="s">
        <v>4382</v>
      </c>
      <c r="H773" s="27" t="s">
        <v>7145</v>
      </c>
      <c r="I773" s="27" t="s">
        <v>7145</v>
      </c>
      <c r="J773" s="27" t="s">
        <v>7145</v>
      </c>
      <c r="K773" s="27" t="s">
        <v>7146</v>
      </c>
      <c r="L773" s="27" t="s">
        <v>7145</v>
      </c>
      <c r="M773" s="27">
        <v>28.987698999999999</v>
      </c>
      <c r="N773" s="27">
        <v>-13.543841</v>
      </c>
      <c r="O773" s="18" t="s">
        <v>7147</v>
      </c>
    </row>
    <row r="774" spans="1:15" x14ac:dyDescent="0.2">
      <c r="A774" s="22" t="s">
        <v>4387</v>
      </c>
      <c r="B774" s="22" t="s">
        <v>4386</v>
      </c>
      <c r="C774" s="22" t="s">
        <v>7938</v>
      </c>
      <c r="D774" s="22" t="s">
        <v>7939</v>
      </c>
      <c r="E774" s="22" t="s">
        <v>4383</v>
      </c>
      <c r="F774" s="22" t="s">
        <v>4345</v>
      </c>
      <c r="G774" s="22" t="s">
        <v>4382</v>
      </c>
      <c r="H774" s="27" t="s">
        <v>7145</v>
      </c>
      <c r="I774" s="27" t="s">
        <v>7145</v>
      </c>
      <c r="J774" s="27" t="s">
        <v>7145</v>
      </c>
      <c r="K774" s="27" t="s">
        <v>7146</v>
      </c>
      <c r="L774" s="27" t="s">
        <v>7145</v>
      </c>
      <c r="M774" s="27">
        <v>28.988247999999999</v>
      </c>
      <c r="N774" s="27">
        <v>-13.542808000000001</v>
      </c>
      <c r="O774" s="18" t="s">
        <v>7147</v>
      </c>
    </row>
    <row r="775" spans="1:15" x14ac:dyDescent="0.2">
      <c r="A775" s="22" t="s">
        <v>4381</v>
      </c>
      <c r="B775" s="22" t="s">
        <v>4380</v>
      </c>
      <c r="C775" s="22" t="s">
        <v>7940</v>
      </c>
      <c r="D775" s="22" t="s">
        <v>7941</v>
      </c>
      <c r="E775" s="22" t="s">
        <v>4378</v>
      </c>
      <c r="F775" s="22" t="s">
        <v>4345</v>
      </c>
      <c r="G775" s="22" t="s">
        <v>4377</v>
      </c>
      <c r="H775" s="27" t="s">
        <v>7145</v>
      </c>
      <c r="I775" s="27" t="s">
        <v>7145</v>
      </c>
      <c r="J775" s="27" t="s">
        <v>7145</v>
      </c>
      <c r="K775" s="27" t="s">
        <v>7145</v>
      </c>
      <c r="L775" s="27" t="s">
        <v>7145</v>
      </c>
      <c r="M775" s="27">
        <v>29.060243</v>
      </c>
      <c r="N775" s="27">
        <v>-13.489779</v>
      </c>
      <c r="O775" s="18" t="s">
        <v>7147</v>
      </c>
    </row>
    <row r="776" spans="1:15" x14ac:dyDescent="0.2">
      <c r="A776" s="22" t="s">
        <v>4376</v>
      </c>
      <c r="B776" s="22" t="s">
        <v>4375</v>
      </c>
      <c r="C776" s="22" t="s">
        <v>7942</v>
      </c>
      <c r="D776" s="22" t="s">
        <v>7943</v>
      </c>
      <c r="E776" s="22" t="s">
        <v>4373</v>
      </c>
      <c r="F776" s="22" t="s">
        <v>4345</v>
      </c>
      <c r="G776" s="22" t="s">
        <v>4372</v>
      </c>
      <c r="H776" s="27" t="s">
        <v>7145</v>
      </c>
      <c r="I776" s="27" t="s">
        <v>7145</v>
      </c>
      <c r="J776" s="27" t="s">
        <v>7145</v>
      </c>
      <c r="K776" s="27" t="s">
        <v>7146</v>
      </c>
      <c r="L776" s="27" t="s">
        <v>7145</v>
      </c>
      <c r="M776" s="27">
        <v>28.953717999999999</v>
      </c>
      <c r="N776" s="27">
        <v>-13.607868</v>
      </c>
      <c r="O776" s="18" t="s">
        <v>7147</v>
      </c>
    </row>
    <row r="777" spans="1:15" x14ac:dyDescent="0.2">
      <c r="A777" s="22" t="s">
        <v>7944</v>
      </c>
      <c r="B777" s="22" t="s">
        <v>7945</v>
      </c>
      <c r="C777" s="22" t="s">
        <v>7942</v>
      </c>
      <c r="D777" s="22" t="s">
        <v>7943</v>
      </c>
      <c r="E777" s="22" t="s">
        <v>4373</v>
      </c>
      <c r="F777" s="22" t="s">
        <v>4345</v>
      </c>
      <c r="G777" s="22" t="s">
        <v>4372</v>
      </c>
      <c r="H777" s="27" t="s">
        <v>7145</v>
      </c>
      <c r="I777" s="27" t="s">
        <v>7145</v>
      </c>
      <c r="J777" s="27" t="s">
        <v>7145</v>
      </c>
      <c r="K777" s="27" t="s">
        <v>7146</v>
      </c>
      <c r="L777" s="27" t="s">
        <v>7145</v>
      </c>
      <c r="M777" s="27">
        <v>28.95523</v>
      </c>
      <c r="N777" s="27">
        <v>-13.603744000000001</v>
      </c>
      <c r="O777" s="18" t="s">
        <v>7147</v>
      </c>
    </row>
    <row r="778" spans="1:15" ht="13.15" customHeight="1" x14ac:dyDescent="0.2">
      <c r="A778" s="22" t="s">
        <v>4371</v>
      </c>
      <c r="B778" s="22" t="s">
        <v>4370</v>
      </c>
      <c r="C778" s="22" t="s">
        <v>7946</v>
      </c>
      <c r="D778" s="22" t="s">
        <v>7947</v>
      </c>
      <c r="E778" s="22" t="s">
        <v>4369</v>
      </c>
      <c r="F778" s="22" t="s">
        <v>4345</v>
      </c>
      <c r="G778" s="22" t="s">
        <v>4368</v>
      </c>
      <c r="H778" s="27" t="s">
        <v>7145</v>
      </c>
      <c r="I778" s="27" t="s">
        <v>7145</v>
      </c>
      <c r="J778" s="27" t="s">
        <v>7145</v>
      </c>
      <c r="K778" s="27" t="s">
        <v>7146</v>
      </c>
      <c r="L778" s="27" t="s">
        <v>7145</v>
      </c>
      <c r="M778" s="27">
        <v>29.065010999999998</v>
      </c>
      <c r="N778" s="27">
        <v>-13.670782000000001</v>
      </c>
      <c r="O778" s="18" t="s">
        <v>7147</v>
      </c>
    </row>
    <row r="779" spans="1:15" x14ac:dyDescent="0.2">
      <c r="A779" s="22" t="s">
        <v>4367</v>
      </c>
      <c r="B779" s="22" t="s">
        <v>4366</v>
      </c>
      <c r="C779" s="22" t="s">
        <v>7948</v>
      </c>
      <c r="D779" s="22" t="s">
        <v>4362</v>
      </c>
      <c r="E779" s="22" t="s">
        <v>4361</v>
      </c>
      <c r="F779" s="22" t="s">
        <v>4345</v>
      </c>
      <c r="G779" s="22" t="s">
        <v>4346</v>
      </c>
      <c r="H779" s="27" t="s">
        <v>7145</v>
      </c>
      <c r="I779" s="27" t="s">
        <v>7145</v>
      </c>
      <c r="J779" s="27" t="s">
        <v>7145</v>
      </c>
      <c r="K779" s="27" t="s">
        <v>7146</v>
      </c>
      <c r="L779" s="27" t="s">
        <v>7145</v>
      </c>
      <c r="M779" s="27">
        <v>28.501332999999999</v>
      </c>
      <c r="N779" s="27">
        <v>-13.863277999999999</v>
      </c>
      <c r="O779" s="18" t="s">
        <v>7147</v>
      </c>
    </row>
    <row r="780" spans="1:15" x14ac:dyDescent="0.2">
      <c r="A780" s="22" t="s">
        <v>4365</v>
      </c>
      <c r="B780" s="22" t="s">
        <v>4364</v>
      </c>
      <c r="C780" s="22" t="s">
        <v>7949</v>
      </c>
      <c r="D780" s="22" t="s">
        <v>4362</v>
      </c>
      <c r="E780" s="22" t="s">
        <v>4361</v>
      </c>
      <c r="F780" s="22" t="s">
        <v>4345</v>
      </c>
      <c r="G780" s="22" t="s">
        <v>4363</v>
      </c>
      <c r="H780" s="27" t="s">
        <v>7145</v>
      </c>
      <c r="I780" s="27" t="s">
        <v>7145</v>
      </c>
      <c r="J780" s="27" t="s">
        <v>7145</v>
      </c>
      <c r="K780" s="27" t="s">
        <v>7146</v>
      </c>
      <c r="L780" s="27" t="s">
        <v>7145</v>
      </c>
      <c r="M780" s="27">
        <v>28.455389</v>
      </c>
      <c r="N780" s="27">
        <v>-13.870996999999999</v>
      </c>
      <c r="O780" s="18" t="s">
        <v>7147</v>
      </c>
    </row>
    <row r="781" spans="1:15" x14ac:dyDescent="0.2">
      <c r="A781" s="22" t="s">
        <v>4360</v>
      </c>
      <c r="B781" s="22" t="s">
        <v>4359</v>
      </c>
      <c r="C781" s="22" t="s">
        <v>7950</v>
      </c>
      <c r="D781" s="22" t="s">
        <v>4358</v>
      </c>
      <c r="E781" s="22" t="s">
        <v>4357</v>
      </c>
      <c r="F781" s="22" t="s">
        <v>4345</v>
      </c>
      <c r="G781" s="22" t="s">
        <v>4356</v>
      </c>
      <c r="H781" s="27" t="s">
        <v>7145</v>
      </c>
      <c r="I781" s="27" t="s">
        <v>7145</v>
      </c>
      <c r="J781" s="27" t="s">
        <v>7145</v>
      </c>
      <c r="K781" s="27" t="s">
        <v>7146</v>
      </c>
      <c r="L781" s="27" t="s">
        <v>7145</v>
      </c>
      <c r="M781" s="27">
        <v>28.215038</v>
      </c>
      <c r="N781" s="27">
        <v>-14.020891000000001</v>
      </c>
      <c r="O781" s="18" t="s">
        <v>7147</v>
      </c>
    </row>
    <row r="782" spans="1:15" x14ac:dyDescent="0.2">
      <c r="A782" s="22" t="s">
        <v>4355</v>
      </c>
      <c r="B782" s="22" t="s">
        <v>4354</v>
      </c>
      <c r="C782" s="22" t="s">
        <v>7951</v>
      </c>
      <c r="D782" s="22" t="s">
        <v>4351</v>
      </c>
      <c r="E782" s="22" t="s">
        <v>4353</v>
      </c>
      <c r="F782" s="22" t="s">
        <v>4345</v>
      </c>
      <c r="G782" s="22" t="s">
        <v>4352</v>
      </c>
      <c r="H782" s="27" t="s">
        <v>7145</v>
      </c>
      <c r="I782" s="27" t="s">
        <v>7145</v>
      </c>
      <c r="J782" s="27" t="s">
        <v>7145</v>
      </c>
      <c r="K782" s="27" t="s">
        <v>7146</v>
      </c>
      <c r="L782" s="27" t="s">
        <v>7145</v>
      </c>
      <c r="M782" s="27">
        <v>28.178943</v>
      </c>
      <c r="N782" s="27">
        <v>-14.188090000000001</v>
      </c>
      <c r="O782" s="18" t="s">
        <v>7147</v>
      </c>
    </row>
    <row r="783" spans="1:15" x14ac:dyDescent="0.2">
      <c r="A783" s="22" t="s">
        <v>4350</v>
      </c>
      <c r="B783" s="22" t="s">
        <v>4349</v>
      </c>
      <c r="C783" s="22" t="s">
        <v>7952</v>
      </c>
      <c r="D783" s="22" t="s">
        <v>4348</v>
      </c>
      <c r="E783" s="22" t="s">
        <v>4347</v>
      </c>
      <c r="F783" s="22" t="s">
        <v>4345</v>
      </c>
      <c r="G783" s="22" t="s">
        <v>4346</v>
      </c>
      <c r="H783" s="27" t="s">
        <v>7145</v>
      </c>
      <c r="I783" s="27" t="s">
        <v>7145</v>
      </c>
      <c r="J783" s="27" t="s">
        <v>7145</v>
      </c>
      <c r="K783" s="27" t="s">
        <v>7146</v>
      </c>
      <c r="L783" s="27" t="s">
        <v>7145</v>
      </c>
      <c r="M783" s="27">
        <v>28.409431999999999</v>
      </c>
      <c r="N783" s="27">
        <v>-14.015288</v>
      </c>
      <c r="O783" s="18" t="s">
        <v>7147</v>
      </c>
    </row>
    <row r="784" spans="1:15" ht="13.15" customHeight="1" x14ac:dyDescent="0.2">
      <c r="A784" s="22" t="s">
        <v>7953</v>
      </c>
      <c r="B784" s="22" t="s">
        <v>7954</v>
      </c>
      <c r="C784" s="22" t="s">
        <v>7955</v>
      </c>
      <c r="D784" s="22" t="s">
        <v>806</v>
      </c>
      <c r="E784" s="22" t="s">
        <v>7956</v>
      </c>
      <c r="F784" s="22" t="s">
        <v>806</v>
      </c>
      <c r="G784" s="22" t="s">
        <v>7957</v>
      </c>
      <c r="H784" s="27" t="s">
        <v>7145</v>
      </c>
      <c r="I784" s="27" t="s">
        <v>7145</v>
      </c>
      <c r="J784" s="27" t="s">
        <v>7145</v>
      </c>
      <c r="K784" s="27" t="s">
        <v>7145</v>
      </c>
      <c r="L784" s="27" t="s">
        <v>7145</v>
      </c>
      <c r="M784" s="27">
        <v>42.594206</v>
      </c>
      <c r="N784" s="27">
        <v>-5.5704760000000002</v>
      </c>
      <c r="O784" s="18" t="s">
        <v>7147</v>
      </c>
    </row>
    <row r="785" spans="1:15" x14ac:dyDescent="0.2">
      <c r="A785" s="22" t="s">
        <v>4344</v>
      </c>
      <c r="B785" s="22" t="s">
        <v>4343</v>
      </c>
      <c r="C785" s="22" t="s">
        <v>6355</v>
      </c>
      <c r="D785" s="22" t="s">
        <v>806</v>
      </c>
      <c r="E785" s="22" t="s">
        <v>4342</v>
      </c>
      <c r="F785" s="22" t="s">
        <v>806</v>
      </c>
      <c r="G785" s="22" t="s">
        <v>4341</v>
      </c>
      <c r="H785" s="27" t="s">
        <v>7145</v>
      </c>
      <c r="I785" s="27" t="s">
        <v>7145</v>
      </c>
      <c r="J785" s="27" t="s">
        <v>7146</v>
      </c>
      <c r="K785" s="27" t="s">
        <v>7145</v>
      </c>
      <c r="L785" s="27" t="s">
        <v>7145</v>
      </c>
      <c r="M785" s="27">
        <v>42.608249000000001</v>
      </c>
      <c r="N785" s="27">
        <v>-5.5565179999999996</v>
      </c>
      <c r="O785" s="18" t="s">
        <v>7147</v>
      </c>
    </row>
    <row r="786" spans="1:15" x14ac:dyDescent="0.2">
      <c r="A786" s="22" t="s">
        <v>845</v>
      </c>
      <c r="B786" s="22" t="s">
        <v>844</v>
      </c>
      <c r="C786" s="22" t="s">
        <v>6810</v>
      </c>
      <c r="D786" s="22" t="s">
        <v>806</v>
      </c>
      <c r="E786" s="22" t="s">
        <v>843</v>
      </c>
      <c r="F786" s="22" t="s">
        <v>806</v>
      </c>
      <c r="G786" s="22" t="s">
        <v>842</v>
      </c>
      <c r="H786" s="27" t="s">
        <v>7146</v>
      </c>
      <c r="I786" s="27" t="s">
        <v>7146</v>
      </c>
      <c r="J786" s="27" t="s">
        <v>7145</v>
      </c>
      <c r="K786" s="27" t="s">
        <v>7145</v>
      </c>
      <c r="L786" s="27" t="s">
        <v>7145</v>
      </c>
      <c r="M786" s="27">
        <v>42.631404000000003</v>
      </c>
      <c r="N786" s="27">
        <v>-5.5990789999999997</v>
      </c>
      <c r="O786" s="18" t="s">
        <v>7147</v>
      </c>
    </row>
    <row r="787" spans="1:15" x14ac:dyDescent="0.2">
      <c r="A787" s="22" t="s">
        <v>4340</v>
      </c>
      <c r="B787" s="22" t="s">
        <v>4339</v>
      </c>
      <c r="C787" s="22" t="s">
        <v>7958</v>
      </c>
      <c r="D787" s="22" t="s">
        <v>7959</v>
      </c>
      <c r="E787" s="22" t="s">
        <v>4338</v>
      </c>
      <c r="F787" s="22" t="s">
        <v>806</v>
      </c>
      <c r="G787" s="22" t="s">
        <v>4337</v>
      </c>
      <c r="H787" s="27" t="s">
        <v>7145</v>
      </c>
      <c r="I787" s="27" t="s">
        <v>7146</v>
      </c>
      <c r="J787" s="27" t="s">
        <v>7145</v>
      </c>
      <c r="K787" s="27" t="s">
        <v>7145</v>
      </c>
      <c r="L787" s="27" t="s">
        <v>7145</v>
      </c>
      <c r="M787" s="27">
        <v>42.778058999999999</v>
      </c>
      <c r="N787" s="27">
        <v>-5.9284020000000002</v>
      </c>
      <c r="O787" s="18" t="s">
        <v>7147</v>
      </c>
    </row>
    <row r="788" spans="1:15" x14ac:dyDescent="0.2">
      <c r="A788" s="22" t="s">
        <v>4336</v>
      </c>
      <c r="B788" s="22" t="s">
        <v>4335</v>
      </c>
      <c r="C788" s="22" t="s">
        <v>7960</v>
      </c>
      <c r="D788" s="22" t="s">
        <v>4334</v>
      </c>
      <c r="E788" s="22" t="s">
        <v>4333</v>
      </c>
      <c r="F788" s="22" t="s">
        <v>806</v>
      </c>
      <c r="G788" s="22" t="s">
        <v>4332</v>
      </c>
      <c r="H788" s="27" t="s">
        <v>7145</v>
      </c>
      <c r="I788" s="27" t="s">
        <v>7145</v>
      </c>
      <c r="J788" s="27" t="s">
        <v>7145</v>
      </c>
      <c r="K788" s="27" t="s">
        <v>7145</v>
      </c>
      <c r="L788" s="27" t="s">
        <v>7145</v>
      </c>
      <c r="M788" s="27">
        <v>42.928972000000002</v>
      </c>
      <c r="N788" s="27">
        <v>-5.8565829999999997</v>
      </c>
      <c r="O788" s="18" t="s">
        <v>7147</v>
      </c>
    </row>
    <row r="789" spans="1:15" x14ac:dyDescent="0.2">
      <c r="A789" s="22" t="s">
        <v>6811</v>
      </c>
      <c r="B789" s="22" t="s">
        <v>6812</v>
      </c>
      <c r="C789" s="22" t="s">
        <v>6813</v>
      </c>
      <c r="D789" s="22" t="s">
        <v>6814</v>
      </c>
      <c r="E789" s="22" t="s">
        <v>6815</v>
      </c>
      <c r="F789" s="22" t="s">
        <v>806</v>
      </c>
      <c r="G789" s="22" t="s">
        <v>6816</v>
      </c>
      <c r="H789" s="27" t="s">
        <v>7146</v>
      </c>
      <c r="I789" s="27" t="s">
        <v>7146</v>
      </c>
      <c r="J789" s="27" t="s">
        <v>7145</v>
      </c>
      <c r="K789" s="27" t="s">
        <v>7145</v>
      </c>
      <c r="L789" s="27" t="s">
        <v>7145</v>
      </c>
      <c r="M789" s="27">
        <v>42.323777999999997</v>
      </c>
      <c r="N789" s="27">
        <v>-5.6009169999999999</v>
      </c>
      <c r="O789" s="18" t="s">
        <v>7147</v>
      </c>
    </row>
    <row r="790" spans="1:15" x14ac:dyDescent="0.2">
      <c r="A790" s="22" t="s">
        <v>4331</v>
      </c>
      <c r="B790" s="22" t="s">
        <v>4330</v>
      </c>
      <c r="C790" s="22" t="s">
        <v>7961</v>
      </c>
      <c r="D790" s="22" t="s">
        <v>7962</v>
      </c>
      <c r="E790" s="22" t="s">
        <v>4329</v>
      </c>
      <c r="F790" s="22" t="s">
        <v>806</v>
      </c>
      <c r="G790" s="22" t="s">
        <v>4328</v>
      </c>
      <c r="H790" s="27" t="s">
        <v>7145</v>
      </c>
      <c r="I790" s="27" t="s">
        <v>7146</v>
      </c>
      <c r="J790" s="27" t="s">
        <v>7145</v>
      </c>
      <c r="K790" s="27" t="s">
        <v>7145</v>
      </c>
      <c r="L790" s="27" t="s">
        <v>7146</v>
      </c>
      <c r="M790" s="27">
        <v>42.382772000000003</v>
      </c>
      <c r="N790" s="27">
        <v>-5.7849329999999997</v>
      </c>
      <c r="O790" s="18" t="s">
        <v>7147</v>
      </c>
    </row>
    <row r="791" spans="1:15" x14ac:dyDescent="0.2">
      <c r="A791" s="22" t="s">
        <v>815</v>
      </c>
      <c r="B791" s="22" t="s">
        <v>814</v>
      </c>
      <c r="C791" s="22" t="s">
        <v>6817</v>
      </c>
      <c r="D791" s="22" t="s">
        <v>813</v>
      </c>
      <c r="E791" s="22" t="s">
        <v>812</v>
      </c>
      <c r="F791" s="22" t="s">
        <v>806</v>
      </c>
      <c r="G791" s="22" t="s">
        <v>811</v>
      </c>
      <c r="H791" s="27" t="s">
        <v>7146</v>
      </c>
      <c r="I791" s="27" t="s">
        <v>7146</v>
      </c>
      <c r="J791" s="27" t="s">
        <v>7145</v>
      </c>
      <c r="K791" s="27" t="s">
        <v>7145</v>
      </c>
      <c r="L791" s="27" t="s">
        <v>7146</v>
      </c>
      <c r="M791" s="27">
        <v>42.458520999999998</v>
      </c>
      <c r="N791" s="27">
        <v>-5.882428</v>
      </c>
      <c r="O791" s="18" t="s">
        <v>7147</v>
      </c>
    </row>
    <row r="792" spans="1:15" x14ac:dyDescent="0.2">
      <c r="A792" s="22" t="s">
        <v>836</v>
      </c>
      <c r="B792" s="22" t="s">
        <v>835</v>
      </c>
      <c r="C792" s="22" t="s">
        <v>6818</v>
      </c>
      <c r="D792" s="22" t="s">
        <v>808</v>
      </c>
      <c r="E792" s="22" t="s">
        <v>807</v>
      </c>
      <c r="F792" s="22" t="s">
        <v>806</v>
      </c>
      <c r="G792" s="22" t="s">
        <v>83</v>
      </c>
      <c r="H792" s="27" t="s">
        <v>7146</v>
      </c>
      <c r="I792" s="27" t="s">
        <v>7146</v>
      </c>
      <c r="J792" s="27" t="s">
        <v>7145</v>
      </c>
      <c r="K792" s="27" t="s">
        <v>7145</v>
      </c>
      <c r="L792" s="27" t="s">
        <v>7145</v>
      </c>
      <c r="M792" s="27">
        <v>42.381545000000003</v>
      </c>
      <c r="N792" s="27">
        <v>-5.0482570000000004</v>
      </c>
      <c r="O792" s="18" t="s">
        <v>7147</v>
      </c>
    </row>
    <row r="793" spans="1:15" x14ac:dyDescent="0.2">
      <c r="A793" s="22" t="s">
        <v>810</v>
      </c>
      <c r="B793" s="22" t="s">
        <v>809</v>
      </c>
      <c r="C793" s="22" t="s">
        <v>6819</v>
      </c>
      <c r="D793" s="22" t="s">
        <v>808</v>
      </c>
      <c r="E793" s="22" t="s">
        <v>807</v>
      </c>
      <c r="F793" s="22" t="s">
        <v>806</v>
      </c>
      <c r="G793" s="22" t="s">
        <v>83</v>
      </c>
      <c r="H793" s="27" t="s">
        <v>7146</v>
      </c>
      <c r="I793" s="27" t="s">
        <v>7146</v>
      </c>
      <c r="J793" s="27" t="s">
        <v>7145</v>
      </c>
      <c r="K793" s="27" t="s">
        <v>7145</v>
      </c>
      <c r="L793" s="27" t="s">
        <v>7145</v>
      </c>
      <c r="M793" s="27">
        <v>42.379761000000002</v>
      </c>
      <c r="N793" s="27">
        <v>-5.0490930000000001</v>
      </c>
      <c r="O793" s="18" t="s">
        <v>7147</v>
      </c>
    </row>
    <row r="794" spans="1:15" x14ac:dyDescent="0.2">
      <c r="A794" s="22" t="s">
        <v>4327</v>
      </c>
      <c r="B794" s="22" t="s">
        <v>4326</v>
      </c>
      <c r="C794" s="22" t="s">
        <v>7963</v>
      </c>
      <c r="D794" s="22" t="s">
        <v>808</v>
      </c>
      <c r="E794" s="22" t="s">
        <v>807</v>
      </c>
      <c r="F794" s="22" t="s">
        <v>806</v>
      </c>
      <c r="G794" s="22" t="s">
        <v>4325</v>
      </c>
      <c r="H794" s="27" t="s">
        <v>7145</v>
      </c>
      <c r="I794" s="27" t="s">
        <v>7146</v>
      </c>
      <c r="J794" s="27" t="s">
        <v>7145</v>
      </c>
      <c r="K794" s="27" t="s">
        <v>7145</v>
      </c>
      <c r="L794" s="27" t="s">
        <v>7145</v>
      </c>
      <c r="M794" s="27">
        <v>42.368958999999997</v>
      </c>
      <c r="N794" s="27">
        <v>-5.0237429999999996</v>
      </c>
      <c r="O794" s="18" t="s">
        <v>7147</v>
      </c>
    </row>
    <row r="795" spans="1:15" x14ac:dyDescent="0.2">
      <c r="A795" s="22" t="s">
        <v>4324</v>
      </c>
      <c r="B795" s="22" t="s">
        <v>4323</v>
      </c>
      <c r="C795" s="22" t="s">
        <v>6820</v>
      </c>
      <c r="D795" s="22" t="s">
        <v>4320</v>
      </c>
      <c r="E795" s="22" t="s">
        <v>4319</v>
      </c>
      <c r="F795" s="22" t="s">
        <v>806</v>
      </c>
      <c r="G795" s="22" t="s">
        <v>4318</v>
      </c>
      <c r="H795" s="27" t="s">
        <v>7146</v>
      </c>
      <c r="I795" s="27" t="s">
        <v>7146</v>
      </c>
      <c r="J795" s="27" t="s">
        <v>7145</v>
      </c>
      <c r="K795" s="27" t="s">
        <v>7145</v>
      </c>
      <c r="L795" s="27" t="s">
        <v>7145</v>
      </c>
      <c r="M795" s="27">
        <v>42.601844</v>
      </c>
      <c r="N795" s="27">
        <v>-6.2319930000000001</v>
      </c>
      <c r="O795" s="18" t="s">
        <v>7147</v>
      </c>
    </row>
    <row r="796" spans="1:15" x14ac:dyDescent="0.2">
      <c r="A796" s="22" t="s">
        <v>4322</v>
      </c>
      <c r="B796" s="22" t="s">
        <v>4321</v>
      </c>
      <c r="C796" s="22" t="s">
        <v>6821</v>
      </c>
      <c r="D796" s="22" t="s">
        <v>4320</v>
      </c>
      <c r="E796" s="22" t="s">
        <v>4319</v>
      </c>
      <c r="F796" s="22" t="s">
        <v>806</v>
      </c>
      <c r="G796" s="22" t="s">
        <v>4318</v>
      </c>
      <c r="H796" s="27" t="s">
        <v>7146</v>
      </c>
      <c r="I796" s="27" t="s">
        <v>7146</v>
      </c>
      <c r="J796" s="27" t="s">
        <v>7145</v>
      </c>
      <c r="K796" s="27" t="s">
        <v>7145</v>
      </c>
      <c r="L796" s="27" t="s">
        <v>7145</v>
      </c>
      <c r="M796" s="27">
        <v>42.598984000000002</v>
      </c>
      <c r="N796" s="27">
        <v>-6.2329179999999997</v>
      </c>
      <c r="O796" s="18" t="s">
        <v>7147</v>
      </c>
    </row>
    <row r="797" spans="1:15" x14ac:dyDescent="0.2">
      <c r="A797" s="22" t="s">
        <v>4317</v>
      </c>
      <c r="B797" s="22" t="s">
        <v>4316</v>
      </c>
      <c r="C797" s="22" t="s">
        <v>7964</v>
      </c>
      <c r="D797" s="22" t="s">
        <v>4312</v>
      </c>
      <c r="E797" s="22" t="s">
        <v>4311</v>
      </c>
      <c r="F797" s="22" t="s">
        <v>806</v>
      </c>
      <c r="G797" s="22" t="s">
        <v>4315</v>
      </c>
      <c r="H797" s="27" t="s">
        <v>7145</v>
      </c>
      <c r="I797" s="27" t="s">
        <v>7146</v>
      </c>
      <c r="J797" s="27" t="s">
        <v>7145</v>
      </c>
      <c r="K797" s="27" t="s">
        <v>7145</v>
      </c>
      <c r="L797" s="27" t="s">
        <v>7145</v>
      </c>
      <c r="M797" s="27">
        <v>42.541867000000003</v>
      </c>
      <c r="N797" s="27">
        <v>-5.725301</v>
      </c>
      <c r="O797" s="18" t="s">
        <v>7147</v>
      </c>
    </row>
    <row r="798" spans="1:15" ht="13.15" customHeight="1" x14ac:dyDescent="0.2">
      <c r="A798" s="22" t="s">
        <v>4314</v>
      </c>
      <c r="B798" s="22" t="s">
        <v>4313</v>
      </c>
      <c r="C798" s="22" t="s">
        <v>7965</v>
      </c>
      <c r="D798" s="22" t="s">
        <v>4312</v>
      </c>
      <c r="E798" s="22" t="s">
        <v>4311</v>
      </c>
      <c r="F798" s="22" t="s">
        <v>806</v>
      </c>
      <c r="G798" s="22" t="s">
        <v>4310</v>
      </c>
      <c r="H798" s="27" t="s">
        <v>7145</v>
      </c>
      <c r="I798" s="27" t="s">
        <v>7146</v>
      </c>
      <c r="J798" s="27" t="s">
        <v>7145</v>
      </c>
      <c r="K798" s="27" t="s">
        <v>7145</v>
      </c>
      <c r="L798" s="27" t="s">
        <v>7145</v>
      </c>
      <c r="M798" s="27">
        <v>42.540638999999999</v>
      </c>
      <c r="N798" s="27">
        <v>-5.7248890000000001</v>
      </c>
      <c r="O798" s="18" t="s">
        <v>7147</v>
      </c>
    </row>
    <row r="799" spans="1:15" x14ac:dyDescent="0.2">
      <c r="A799" s="22" t="s">
        <v>825</v>
      </c>
      <c r="B799" s="22" t="s">
        <v>824</v>
      </c>
      <c r="C799" s="22" t="s">
        <v>6822</v>
      </c>
      <c r="D799" s="22" t="s">
        <v>823</v>
      </c>
      <c r="E799" s="22" t="s">
        <v>822</v>
      </c>
      <c r="F799" s="22" t="s">
        <v>806</v>
      </c>
      <c r="G799" s="22" t="s">
        <v>821</v>
      </c>
      <c r="H799" s="27" t="s">
        <v>7146</v>
      </c>
      <c r="I799" s="27" t="s">
        <v>7146</v>
      </c>
      <c r="J799" s="27" t="s">
        <v>7145</v>
      </c>
      <c r="K799" s="27" t="s">
        <v>7145</v>
      </c>
      <c r="L799" s="27" t="s">
        <v>7146</v>
      </c>
      <c r="M799" s="27">
        <v>42.534104999999997</v>
      </c>
      <c r="N799" s="27">
        <v>-5.749009</v>
      </c>
      <c r="O799" s="18" t="s">
        <v>7147</v>
      </c>
    </row>
    <row r="800" spans="1:15" x14ac:dyDescent="0.2">
      <c r="A800" s="22" t="s">
        <v>849</v>
      </c>
      <c r="B800" s="22" t="s">
        <v>848</v>
      </c>
      <c r="C800" s="22" t="s">
        <v>6823</v>
      </c>
      <c r="D800" s="22" t="s">
        <v>6824</v>
      </c>
      <c r="E800" s="22" t="s">
        <v>847</v>
      </c>
      <c r="F800" s="22" t="s">
        <v>806</v>
      </c>
      <c r="G800" s="22" t="s">
        <v>846</v>
      </c>
      <c r="H800" s="27" t="s">
        <v>7146</v>
      </c>
      <c r="I800" s="27" t="s">
        <v>7146</v>
      </c>
      <c r="J800" s="27" t="s">
        <v>7145</v>
      </c>
      <c r="K800" s="27" t="s">
        <v>7145</v>
      </c>
      <c r="L800" s="27" t="s">
        <v>7145</v>
      </c>
      <c r="M800" s="27">
        <v>42.597828</v>
      </c>
      <c r="N800" s="27">
        <v>-6.50434</v>
      </c>
      <c r="O800" s="18" t="s">
        <v>7147</v>
      </c>
    </row>
    <row r="801" spans="1:15" x14ac:dyDescent="0.2">
      <c r="A801" s="22" t="s">
        <v>4306</v>
      </c>
      <c r="B801" s="22" t="s">
        <v>4305</v>
      </c>
      <c r="C801" s="22" t="s">
        <v>7966</v>
      </c>
      <c r="D801" s="22" t="s">
        <v>4304</v>
      </c>
      <c r="E801" s="22" t="s">
        <v>4303</v>
      </c>
      <c r="F801" s="22" t="s">
        <v>806</v>
      </c>
      <c r="G801" s="22" t="s">
        <v>7967</v>
      </c>
      <c r="H801" s="27" t="s">
        <v>7145</v>
      </c>
      <c r="I801" s="27" t="s">
        <v>7145</v>
      </c>
      <c r="J801" s="27" t="s">
        <v>7145</v>
      </c>
      <c r="K801" s="27" t="s">
        <v>7145</v>
      </c>
      <c r="L801" s="27" t="s">
        <v>7145</v>
      </c>
      <c r="M801" s="27">
        <v>42.540917</v>
      </c>
      <c r="N801" s="27">
        <v>-6.6397500000000003</v>
      </c>
      <c r="O801" s="18" t="s">
        <v>7147</v>
      </c>
    </row>
    <row r="802" spans="1:15" x14ac:dyDescent="0.2">
      <c r="A802" s="22" t="s">
        <v>4309</v>
      </c>
      <c r="B802" s="22" t="s">
        <v>4308</v>
      </c>
      <c r="C802" s="22" t="s">
        <v>7968</v>
      </c>
      <c r="D802" s="22" t="s">
        <v>4304</v>
      </c>
      <c r="E802" s="22" t="s">
        <v>4303</v>
      </c>
      <c r="F802" s="22" t="s">
        <v>806</v>
      </c>
      <c r="G802" s="22" t="s">
        <v>4307</v>
      </c>
      <c r="H802" s="27" t="s">
        <v>7145</v>
      </c>
      <c r="I802" s="27" t="s">
        <v>7146</v>
      </c>
      <c r="J802" s="27" t="s">
        <v>7145</v>
      </c>
      <c r="K802" s="27" t="s">
        <v>7145</v>
      </c>
      <c r="L802" s="27" t="s">
        <v>7146</v>
      </c>
      <c r="M802" s="27">
        <v>42.547359999999998</v>
      </c>
      <c r="N802" s="27">
        <v>-6.6057680000000003</v>
      </c>
      <c r="O802" s="18" t="s">
        <v>7147</v>
      </c>
    </row>
    <row r="803" spans="1:15" x14ac:dyDescent="0.2">
      <c r="A803" s="22" t="s">
        <v>820</v>
      </c>
      <c r="B803" s="22" t="s">
        <v>819</v>
      </c>
      <c r="C803" s="22" t="s">
        <v>6825</v>
      </c>
      <c r="D803" s="22" t="s">
        <v>818</v>
      </c>
      <c r="E803" s="22" t="s">
        <v>817</v>
      </c>
      <c r="F803" s="22" t="s">
        <v>806</v>
      </c>
      <c r="G803" s="22" t="s">
        <v>816</v>
      </c>
      <c r="H803" s="27" t="s">
        <v>7146</v>
      </c>
      <c r="I803" s="27" t="s">
        <v>7146</v>
      </c>
      <c r="J803" s="27" t="s">
        <v>7145</v>
      </c>
      <c r="K803" s="27" t="s">
        <v>7145</v>
      </c>
      <c r="L803" s="27" t="s">
        <v>7145</v>
      </c>
      <c r="M803" s="27">
        <v>42.588333333000001</v>
      </c>
      <c r="N803" s="27">
        <v>-6.6755554999999998</v>
      </c>
      <c r="O803" s="18" t="s">
        <v>7147</v>
      </c>
    </row>
    <row r="804" spans="1:15" x14ac:dyDescent="0.2">
      <c r="A804" s="22" t="s">
        <v>4302</v>
      </c>
      <c r="B804" s="22" t="s">
        <v>4301</v>
      </c>
      <c r="C804" s="22" t="s">
        <v>7969</v>
      </c>
      <c r="D804" s="22" t="s">
        <v>4300</v>
      </c>
      <c r="E804" s="22" t="s">
        <v>4299</v>
      </c>
      <c r="F804" s="22" t="s">
        <v>806</v>
      </c>
      <c r="G804" s="22" t="s">
        <v>4298</v>
      </c>
      <c r="H804" s="27" t="s">
        <v>7145</v>
      </c>
      <c r="I804" s="27" t="s">
        <v>7146</v>
      </c>
      <c r="J804" s="27" t="s">
        <v>7145</v>
      </c>
      <c r="K804" s="27" t="s">
        <v>7145</v>
      </c>
      <c r="L804" s="27" t="s">
        <v>7145</v>
      </c>
      <c r="M804" s="27">
        <v>42.708274000000003</v>
      </c>
      <c r="N804" s="27">
        <v>-6.516197</v>
      </c>
      <c r="O804" s="18" t="s">
        <v>7147</v>
      </c>
    </row>
    <row r="805" spans="1:15" x14ac:dyDescent="0.2">
      <c r="A805" s="22" t="s">
        <v>4297</v>
      </c>
      <c r="B805" s="22" t="s">
        <v>4296</v>
      </c>
      <c r="C805" s="22" t="s">
        <v>7970</v>
      </c>
      <c r="D805" s="22" t="s">
        <v>7971</v>
      </c>
      <c r="E805" s="22" t="s">
        <v>4295</v>
      </c>
      <c r="F805" s="22" t="s">
        <v>806</v>
      </c>
      <c r="G805" s="22" t="s">
        <v>4294</v>
      </c>
      <c r="H805" s="27" t="s">
        <v>7145</v>
      </c>
      <c r="I805" s="27" t="s">
        <v>7146</v>
      </c>
      <c r="J805" s="27" t="s">
        <v>7145</v>
      </c>
      <c r="K805" s="27" t="s">
        <v>7145</v>
      </c>
      <c r="L805" s="27" t="s">
        <v>7146</v>
      </c>
      <c r="M805" s="27">
        <v>42.570813000000001</v>
      </c>
      <c r="N805" s="27">
        <v>-6.7679679999999998</v>
      </c>
      <c r="O805" s="18" t="s">
        <v>7147</v>
      </c>
    </row>
    <row r="806" spans="1:15" x14ac:dyDescent="0.2">
      <c r="A806" s="22" t="s">
        <v>834</v>
      </c>
      <c r="B806" s="22" t="s">
        <v>833</v>
      </c>
      <c r="C806" s="22" t="s">
        <v>6826</v>
      </c>
      <c r="D806" s="22" t="s">
        <v>6827</v>
      </c>
      <c r="E806" s="22" t="s">
        <v>832</v>
      </c>
      <c r="F806" s="22" t="s">
        <v>806</v>
      </c>
      <c r="G806" s="22" t="s">
        <v>831</v>
      </c>
      <c r="H806" s="27" t="s">
        <v>7146</v>
      </c>
      <c r="I806" s="27" t="s">
        <v>7146</v>
      </c>
      <c r="J806" s="27" t="s">
        <v>7145</v>
      </c>
      <c r="K806" s="27" t="s">
        <v>7145</v>
      </c>
      <c r="L806" s="27" t="s">
        <v>7145</v>
      </c>
      <c r="M806" s="27">
        <v>42.938746999999999</v>
      </c>
      <c r="N806" s="27">
        <v>-5.659586</v>
      </c>
      <c r="O806" s="18" t="s">
        <v>7147</v>
      </c>
    </row>
    <row r="807" spans="1:15" x14ac:dyDescent="0.2">
      <c r="A807" s="22" t="s">
        <v>830</v>
      </c>
      <c r="B807" s="22" t="s">
        <v>829</v>
      </c>
      <c r="C807" s="22" t="s">
        <v>6828</v>
      </c>
      <c r="D807" s="22" t="s">
        <v>828</v>
      </c>
      <c r="E807" s="22" t="s">
        <v>827</v>
      </c>
      <c r="F807" s="22" t="s">
        <v>806</v>
      </c>
      <c r="G807" s="22" t="s">
        <v>826</v>
      </c>
      <c r="H807" s="27" t="s">
        <v>7146</v>
      </c>
      <c r="I807" s="27" t="s">
        <v>7146</v>
      </c>
      <c r="J807" s="27" t="s">
        <v>7145</v>
      </c>
      <c r="K807" s="27" t="s">
        <v>7145</v>
      </c>
      <c r="L807" s="27" t="s">
        <v>7145</v>
      </c>
      <c r="M807" s="27">
        <v>42.444916999999997</v>
      </c>
      <c r="N807" s="27">
        <v>-6.0798889999999997</v>
      </c>
      <c r="O807" s="18" t="s">
        <v>7147</v>
      </c>
    </row>
    <row r="808" spans="1:15" x14ac:dyDescent="0.2">
      <c r="A808" s="22" t="s">
        <v>851</v>
      </c>
      <c r="B808" s="22" t="s">
        <v>850</v>
      </c>
      <c r="C808" s="22" t="s">
        <v>6829</v>
      </c>
      <c r="D808" s="22" t="s">
        <v>6830</v>
      </c>
      <c r="E808" s="22" t="s">
        <v>838</v>
      </c>
      <c r="F808" s="22" t="s">
        <v>806</v>
      </c>
      <c r="G808" s="22" t="s">
        <v>842</v>
      </c>
      <c r="H808" s="27" t="s">
        <v>7146</v>
      </c>
      <c r="I808" s="27" t="s">
        <v>7146</v>
      </c>
      <c r="J808" s="27" t="s">
        <v>7145</v>
      </c>
      <c r="K808" s="27" t="s">
        <v>7145</v>
      </c>
      <c r="L808" s="27" t="s">
        <v>7145</v>
      </c>
      <c r="M808" s="27">
        <v>42.304388000000003</v>
      </c>
      <c r="N808" s="27">
        <v>-5.8980569999999997</v>
      </c>
      <c r="O808" s="18" t="s">
        <v>7147</v>
      </c>
    </row>
    <row r="809" spans="1:15" x14ac:dyDescent="0.2">
      <c r="A809" s="22" t="s">
        <v>841</v>
      </c>
      <c r="B809" s="22" t="s">
        <v>840</v>
      </c>
      <c r="C809" s="22" t="s">
        <v>6831</v>
      </c>
      <c r="D809" s="22" t="s">
        <v>839</v>
      </c>
      <c r="E809" s="22" t="s">
        <v>838</v>
      </c>
      <c r="F809" s="22" t="s">
        <v>806</v>
      </c>
      <c r="G809" s="22" t="s">
        <v>837</v>
      </c>
      <c r="H809" s="27" t="s">
        <v>7146</v>
      </c>
      <c r="I809" s="27" t="s">
        <v>7146</v>
      </c>
      <c r="J809" s="27" t="s">
        <v>7145</v>
      </c>
      <c r="K809" s="27" t="s">
        <v>7145</v>
      </c>
      <c r="L809" s="27" t="s">
        <v>7145</v>
      </c>
      <c r="M809" s="27">
        <v>42.28783</v>
      </c>
      <c r="N809" s="27">
        <v>-5.9143100000000004</v>
      </c>
      <c r="O809" s="18" t="s">
        <v>7147</v>
      </c>
    </row>
    <row r="810" spans="1:15" x14ac:dyDescent="0.2">
      <c r="A810" s="22" t="s">
        <v>4293</v>
      </c>
      <c r="B810" s="22" t="s">
        <v>4292</v>
      </c>
      <c r="C810" s="22" t="s">
        <v>7972</v>
      </c>
      <c r="D810" s="22" t="s">
        <v>7973</v>
      </c>
      <c r="E810" s="22" t="s">
        <v>4291</v>
      </c>
      <c r="F810" s="22" t="s">
        <v>806</v>
      </c>
      <c r="G810" s="22" t="s">
        <v>4290</v>
      </c>
      <c r="H810" s="27" t="s">
        <v>7145</v>
      </c>
      <c r="I810" s="27" t="s">
        <v>7145</v>
      </c>
      <c r="J810" s="27" t="s">
        <v>7145</v>
      </c>
      <c r="K810" s="27" t="s">
        <v>7145</v>
      </c>
      <c r="L810" s="27" t="s">
        <v>7145</v>
      </c>
      <c r="M810" s="27">
        <v>42.976477000000003</v>
      </c>
      <c r="N810" s="27">
        <v>-5.0068619999999999</v>
      </c>
      <c r="O810" s="18" t="s">
        <v>7147</v>
      </c>
    </row>
    <row r="811" spans="1:15" x14ac:dyDescent="0.2">
      <c r="A811" s="22" t="s">
        <v>4286</v>
      </c>
      <c r="B811" s="22" t="s">
        <v>4285</v>
      </c>
      <c r="C811" s="22" t="s">
        <v>7974</v>
      </c>
      <c r="D811" s="22" t="s">
        <v>16</v>
      </c>
      <c r="E811" s="22" t="s">
        <v>4281</v>
      </c>
      <c r="F811" s="22" t="s">
        <v>16</v>
      </c>
      <c r="G811" s="22" t="s">
        <v>4284</v>
      </c>
      <c r="H811" s="27" t="s">
        <v>7145</v>
      </c>
      <c r="I811" s="27" t="s">
        <v>7146</v>
      </c>
      <c r="J811" s="27" t="s">
        <v>7145</v>
      </c>
      <c r="K811" s="27" t="s">
        <v>7145</v>
      </c>
      <c r="L811" s="27" t="s">
        <v>7145</v>
      </c>
      <c r="M811" s="27">
        <v>41.602083999999998</v>
      </c>
      <c r="N811" s="27">
        <v>0.64077600000000001</v>
      </c>
      <c r="O811" s="18" t="s">
        <v>7147</v>
      </c>
    </row>
    <row r="812" spans="1:15" x14ac:dyDescent="0.2">
      <c r="A812" s="22" t="s">
        <v>4289</v>
      </c>
      <c r="B812" s="22" t="s">
        <v>4288</v>
      </c>
      <c r="C812" s="22" t="s">
        <v>7975</v>
      </c>
      <c r="D812" s="22" t="s">
        <v>7976</v>
      </c>
      <c r="E812" s="22" t="s">
        <v>4281</v>
      </c>
      <c r="F812" s="22" t="s">
        <v>16</v>
      </c>
      <c r="G812" s="22" t="s">
        <v>4287</v>
      </c>
      <c r="H812" s="27" t="s">
        <v>7145</v>
      </c>
      <c r="I812" s="27" t="s">
        <v>7146</v>
      </c>
      <c r="J812" s="27" t="s">
        <v>7145</v>
      </c>
      <c r="K812" s="27" t="s">
        <v>7145</v>
      </c>
      <c r="L812" s="27" t="s">
        <v>7145</v>
      </c>
      <c r="M812" s="27">
        <v>41.609056000000002</v>
      </c>
      <c r="N812" s="27">
        <v>0.63708299999999995</v>
      </c>
      <c r="O812" s="18" t="s">
        <v>7147</v>
      </c>
    </row>
    <row r="813" spans="1:15" x14ac:dyDescent="0.2">
      <c r="A813" s="22" t="s">
        <v>4283</v>
      </c>
      <c r="B813" s="22" t="s">
        <v>4282</v>
      </c>
      <c r="C813" s="22" t="s">
        <v>7977</v>
      </c>
      <c r="D813" s="22" t="s">
        <v>7976</v>
      </c>
      <c r="E813" s="22" t="s">
        <v>4281</v>
      </c>
      <c r="F813" s="22" t="s">
        <v>16</v>
      </c>
      <c r="G813" s="22" t="s">
        <v>83</v>
      </c>
      <c r="H813" s="27" t="s">
        <v>7145</v>
      </c>
      <c r="I813" s="27" t="s">
        <v>7146</v>
      </c>
      <c r="J813" s="27" t="s">
        <v>7145</v>
      </c>
      <c r="K813" s="27" t="s">
        <v>7145</v>
      </c>
      <c r="L813" s="27" t="s">
        <v>7145</v>
      </c>
      <c r="M813" s="27">
        <v>41.609253000000002</v>
      </c>
      <c r="N813" s="27">
        <v>0.63608500000000001</v>
      </c>
      <c r="O813" s="18" t="s">
        <v>7147</v>
      </c>
    </row>
    <row r="814" spans="1:15" x14ac:dyDescent="0.2">
      <c r="A814" s="22" t="s">
        <v>4277</v>
      </c>
      <c r="B814" s="22" t="s">
        <v>4276</v>
      </c>
      <c r="C814" s="22" t="s">
        <v>7978</v>
      </c>
      <c r="D814" s="22" t="s">
        <v>7976</v>
      </c>
      <c r="E814" s="22" t="s">
        <v>4275</v>
      </c>
      <c r="F814" s="22" t="s">
        <v>16</v>
      </c>
      <c r="G814" s="22" t="s">
        <v>4274</v>
      </c>
      <c r="H814" s="27" t="s">
        <v>7145</v>
      </c>
      <c r="I814" s="27" t="s">
        <v>7146</v>
      </c>
      <c r="J814" s="27" t="s">
        <v>7145</v>
      </c>
      <c r="K814" s="27" t="s">
        <v>7145</v>
      </c>
      <c r="L814" s="27" t="s">
        <v>7145</v>
      </c>
      <c r="M814" s="27">
        <v>41.627974000000002</v>
      </c>
      <c r="N814" s="27">
        <v>0.62407599999999996</v>
      </c>
      <c r="O814" s="18" t="s">
        <v>7147</v>
      </c>
    </row>
    <row r="815" spans="1:15" x14ac:dyDescent="0.2">
      <c r="A815" s="22" t="s">
        <v>4280</v>
      </c>
      <c r="B815" s="22" t="s">
        <v>4279</v>
      </c>
      <c r="C815" s="22" t="s">
        <v>7979</v>
      </c>
      <c r="D815" s="22" t="s">
        <v>16</v>
      </c>
      <c r="E815" s="22" t="s">
        <v>4275</v>
      </c>
      <c r="F815" s="22" t="s">
        <v>16</v>
      </c>
      <c r="G815" s="22" t="s">
        <v>4278</v>
      </c>
      <c r="H815" s="27" t="s">
        <v>7145</v>
      </c>
      <c r="I815" s="27" t="s">
        <v>7146</v>
      </c>
      <c r="J815" s="27" t="s">
        <v>7145</v>
      </c>
      <c r="K815" s="27" t="s">
        <v>7145</v>
      </c>
      <c r="L815" s="27" t="s">
        <v>7145</v>
      </c>
      <c r="M815" s="27">
        <v>41.643912</v>
      </c>
      <c r="N815" s="27">
        <v>0.61350499999999997</v>
      </c>
      <c r="O815" s="18" t="s">
        <v>7147</v>
      </c>
    </row>
    <row r="816" spans="1:15" x14ac:dyDescent="0.2">
      <c r="A816" s="22" t="s">
        <v>4273</v>
      </c>
      <c r="B816" s="22" t="s">
        <v>4272</v>
      </c>
      <c r="C816" s="22" t="s">
        <v>7980</v>
      </c>
      <c r="D816" s="22" t="s">
        <v>4271</v>
      </c>
      <c r="E816" s="22" t="s">
        <v>4270</v>
      </c>
      <c r="F816" s="22" t="s">
        <v>16</v>
      </c>
      <c r="G816" s="22" t="s">
        <v>4269</v>
      </c>
      <c r="H816" s="27" t="s">
        <v>7145</v>
      </c>
      <c r="I816" s="27" t="s">
        <v>7145</v>
      </c>
      <c r="J816" s="27" t="s">
        <v>7145</v>
      </c>
      <c r="K816" s="27" t="s">
        <v>7145</v>
      </c>
      <c r="L816" s="27" t="s">
        <v>7145</v>
      </c>
      <c r="M816" s="27">
        <v>41.662250999999998</v>
      </c>
      <c r="N816" s="27">
        <v>0.55734499999999998</v>
      </c>
      <c r="O816" s="18" t="s">
        <v>7147</v>
      </c>
    </row>
    <row r="817" spans="1:15" x14ac:dyDescent="0.2">
      <c r="A817" s="22" t="s">
        <v>4268</v>
      </c>
      <c r="B817" s="22" t="s">
        <v>4267</v>
      </c>
      <c r="C817" s="22" t="s">
        <v>7981</v>
      </c>
      <c r="D817" s="22" t="s">
        <v>7976</v>
      </c>
      <c r="E817" s="22" t="s">
        <v>4266</v>
      </c>
      <c r="F817" s="22" t="s">
        <v>16</v>
      </c>
      <c r="G817" s="22" t="s">
        <v>4265</v>
      </c>
      <c r="H817" s="27" t="s">
        <v>7145</v>
      </c>
      <c r="I817" s="27" t="s">
        <v>7146</v>
      </c>
      <c r="J817" s="27" t="s">
        <v>7145</v>
      </c>
      <c r="K817" s="27" t="s">
        <v>7145</v>
      </c>
      <c r="L817" s="27" t="s">
        <v>7146</v>
      </c>
      <c r="M817" s="27">
        <v>41.617531</v>
      </c>
      <c r="N817" s="27">
        <v>0.64971500000000004</v>
      </c>
      <c r="O817" s="18" t="s">
        <v>7147</v>
      </c>
    </row>
    <row r="818" spans="1:15" x14ac:dyDescent="0.2">
      <c r="A818" s="22" t="s">
        <v>4264</v>
      </c>
      <c r="B818" s="22" t="s">
        <v>4263</v>
      </c>
      <c r="C818" s="22" t="s">
        <v>7982</v>
      </c>
      <c r="D818" s="22" t="s">
        <v>7983</v>
      </c>
      <c r="E818" s="22" t="s">
        <v>4262</v>
      </c>
      <c r="F818" s="22" t="s">
        <v>16</v>
      </c>
      <c r="G818" s="22" t="s">
        <v>4261</v>
      </c>
      <c r="H818" s="27" t="s">
        <v>7145</v>
      </c>
      <c r="I818" s="27" t="s">
        <v>7146</v>
      </c>
      <c r="J818" s="27" t="s">
        <v>7145</v>
      </c>
      <c r="K818" s="27" t="s">
        <v>7145</v>
      </c>
      <c r="L818" s="27" t="s">
        <v>7145</v>
      </c>
      <c r="M818" s="27">
        <v>41.631943999999997</v>
      </c>
      <c r="N818" s="27">
        <v>0.592611</v>
      </c>
      <c r="O818" s="18" t="s">
        <v>7147</v>
      </c>
    </row>
    <row r="819" spans="1:15" x14ac:dyDescent="0.2">
      <c r="A819" s="22" t="s">
        <v>4260</v>
      </c>
      <c r="B819" s="22" t="s">
        <v>4259</v>
      </c>
      <c r="C819" s="22" t="s">
        <v>7984</v>
      </c>
      <c r="D819" s="22" t="s">
        <v>7985</v>
      </c>
      <c r="E819" s="22" t="s">
        <v>4258</v>
      </c>
      <c r="F819" s="22" t="s">
        <v>16</v>
      </c>
      <c r="G819" s="22" t="s">
        <v>4257</v>
      </c>
      <c r="H819" s="27" t="s">
        <v>7145</v>
      </c>
      <c r="I819" s="27" t="s">
        <v>7146</v>
      </c>
      <c r="J819" s="27" t="s">
        <v>7145</v>
      </c>
      <c r="K819" s="27" t="s">
        <v>7145</v>
      </c>
      <c r="L819" s="27" t="s">
        <v>7145</v>
      </c>
      <c r="M819" s="27">
        <v>41.618743000000002</v>
      </c>
      <c r="N819" s="27">
        <v>0.88798100000000002</v>
      </c>
      <c r="O819" s="18" t="s">
        <v>7147</v>
      </c>
    </row>
    <row r="820" spans="1:15" x14ac:dyDescent="0.2">
      <c r="A820" s="22" t="s">
        <v>72</v>
      </c>
      <c r="B820" s="22" t="s">
        <v>73</v>
      </c>
      <c r="C820" s="22" t="s">
        <v>6832</v>
      </c>
      <c r="D820" s="22" t="s">
        <v>17</v>
      </c>
      <c r="E820" s="22" t="s">
        <v>74</v>
      </c>
      <c r="F820" s="22" t="s">
        <v>16</v>
      </c>
      <c r="G820" s="22" t="s">
        <v>801</v>
      </c>
      <c r="H820" s="27" t="s">
        <v>7146</v>
      </c>
      <c r="I820" s="27" t="s">
        <v>7146</v>
      </c>
      <c r="J820" s="27" t="s">
        <v>7145</v>
      </c>
      <c r="K820" s="27" t="s">
        <v>7145</v>
      </c>
      <c r="L820" s="27" t="s">
        <v>7145</v>
      </c>
      <c r="M820" s="27">
        <v>41.639823999999997</v>
      </c>
      <c r="N820" s="27">
        <v>0.87991699999999995</v>
      </c>
      <c r="O820" s="18" t="s">
        <v>7147</v>
      </c>
    </row>
    <row r="821" spans="1:15" x14ac:dyDescent="0.2">
      <c r="A821" s="22" t="s">
        <v>4256</v>
      </c>
      <c r="B821" s="22" t="s">
        <v>4255</v>
      </c>
      <c r="C821" s="22" t="s">
        <v>7986</v>
      </c>
      <c r="D821" s="22" t="s">
        <v>15</v>
      </c>
      <c r="E821" s="22" t="s">
        <v>4254</v>
      </c>
      <c r="F821" s="22" t="s">
        <v>16</v>
      </c>
      <c r="G821" s="22" t="s">
        <v>4253</v>
      </c>
      <c r="H821" s="27" t="s">
        <v>7145</v>
      </c>
      <c r="I821" s="27" t="s">
        <v>7146</v>
      </c>
      <c r="J821" s="27" t="s">
        <v>7145</v>
      </c>
      <c r="K821" s="27" t="s">
        <v>7145</v>
      </c>
      <c r="L821" s="27" t="s">
        <v>7145</v>
      </c>
      <c r="M821" s="27">
        <v>41.643422999999999</v>
      </c>
      <c r="N821" s="27">
        <v>0.93123</v>
      </c>
      <c r="O821" s="18" t="s">
        <v>7147</v>
      </c>
    </row>
    <row r="822" spans="1:15" x14ac:dyDescent="0.2">
      <c r="A822" s="22" t="s">
        <v>4252</v>
      </c>
      <c r="B822" s="22" t="s">
        <v>4251</v>
      </c>
      <c r="C822" s="22" t="s">
        <v>7987</v>
      </c>
      <c r="D822" s="22" t="s">
        <v>4250</v>
      </c>
      <c r="E822" s="22" t="s">
        <v>4249</v>
      </c>
      <c r="F822" s="22" t="s">
        <v>16</v>
      </c>
      <c r="G822" s="22" t="s">
        <v>4248</v>
      </c>
      <c r="H822" s="27" t="s">
        <v>7145</v>
      </c>
      <c r="I822" s="27" t="s">
        <v>7145</v>
      </c>
      <c r="J822" s="27" t="s">
        <v>7145</v>
      </c>
      <c r="K822" s="27" t="s">
        <v>7145</v>
      </c>
      <c r="L822" s="27" t="s">
        <v>7146</v>
      </c>
      <c r="M822" s="27">
        <v>41.781982999999997</v>
      </c>
      <c r="N822" s="27">
        <v>1.0945780000000001</v>
      </c>
      <c r="O822" s="18" t="s">
        <v>7147</v>
      </c>
    </row>
    <row r="823" spans="1:15" x14ac:dyDescent="0.2">
      <c r="A823" s="22" t="s">
        <v>4247</v>
      </c>
      <c r="B823" s="22" t="s">
        <v>4246</v>
      </c>
      <c r="C823" s="22" t="s">
        <v>7988</v>
      </c>
      <c r="D823" s="22" t="s">
        <v>4245</v>
      </c>
      <c r="E823" s="22" t="s">
        <v>4244</v>
      </c>
      <c r="F823" s="22" t="s">
        <v>16</v>
      </c>
      <c r="G823" s="22" t="s">
        <v>4232</v>
      </c>
      <c r="H823" s="27" t="s">
        <v>7145</v>
      </c>
      <c r="I823" s="27" t="s">
        <v>7146</v>
      </c>
      <c r="J823" s="27" t="s">
        <v>7145</v>
      </c>
      <c r="K823" s="27" t="s">
        <v>7145</v>
      </c>
      <c r="L823" s="27" t="s">
        <v>7146</v>
      </c>
      <c r="M823" s="27">
        <v>42.238306000000001</v>
      </c>
      <c r="N823" s="27">
        <v>0.96527799999999997</v>
      </c>
      <c r="O823" s="18" t="s">
        <v>7147</v>
      </c>
    </row>
    <row r="824" spans="1:15" x14ac:dyDescent="0.2">
      <c r="A824" s="22" t="s">
        <v>805</v>
      </c>
      <c r="B824" s="22" t="s">
        <v>804</v>
      </c>
      <c r="C824" s="22" t="s">
        <v>6833</v>
      </c>
      <c r="D824" s="22" t="s">
        <v>6834</v>
      </c>
      <c r="E824" s="22" t="s">
        <v>803</v>
      </c>
      <c r="F824" s="22" t="s">
        <v>16</v>
      </c>
      <c r="G824" s="22" t="s">
        <v>802</v>
      </c>
      <c r="H824" s="27" t="s">
        <v>7146</v>
      </c>
      <c r="I824" s="27" t="s">
        <v>7146</v>
      </c>
      <c r="J824" s="27" t="s">
        <v>7145</v>
      </c>
      <c r="K824" s="27" t="s">
        <v>7145</v>
      </c>
      <c r="L824" s="27" t="s">
        <v>7146</v>
      </c>
      <c r="M824" s="27">
        <v>42.404277999999998</v>
      </c>
      <c r="N824" s="27">
        <v>0.74258299999999999</v>
      </c>
      <c r="O824" s="18" t="s">
        <v>7147</v>
      </c>
    </row>
    <row r="825" spans="1:15" x14ac:dyDescent="0.2">
      <c r="A825" s="22" t="s">
        <v>4243</v>
      </c>
      <c r="B825" s="22" t="s">
        <v>4242</v>
      </c>
      <c r="C825" s="22" t="s">
        <v>7989</v>
      </c>
      <c r="D825" s="22" t="s">
        <v>7990</v>
      </c>
      <c r="E825" s="22" t="s">
        <v>4241</v>
      </c>
      <c r="F825" s="22" t="s">
        <v>16</v>
      </c>
      <c r="G825" s="22" t="s">
        <v>4240</v>
      </c>
      <c r="H825" s="27" t="s">
        <v>7145</v>
      </c>
      <c r="I825" s="27" t="s">
        <v>7146</v>
      </c>
      <c r="J825" s="27" t="s">
        <v>7145</v>
      </c>
      <c r="K825" s="27" t="s">
        <v>7145</v>
      </c>
      <c r="L825" s="27" t="s">
        <v>7146</v>
      </c>
      <c r="M825" s="27">
        <v>42.608775999999999</v>
      </c>
      <c r="N825" s="27">
        <v>1.1262840000000001</v>
      </c>
      <c r="O825" s="18" t="s">
        <v>7147</v>
      </c>
    </row>
    <row r="826" spans="1:15" x14ac:dyDescent="0.2">
      <c r="A826" s="22" t="s">
        <v>4239</v>
      </c>
      <c r="B826" s="22" t="s">
        <v>4238</v>
      </c>
      <c r="C826" s="22" t="s">
        <v>7991</v>
      </c>
      <c r="D826" s="22" t="s">
        <v>7992</v>
      </c>
      <c r="E826" s="22" t="s">
        <v>4237</v>
      </c>
      <c r="F826" s="22" t="s">
        <v>16</v>
      </c>
      <c r="G826" s="22" t="s">
        <v>4232</v>
      </c>
      <c r="H826" s="27" t="s">
        <v>7145</v>
      </c>
      <c r="I826" s="27" t="s">
        <v>7145</v>
      </c>
      <c r="J826" s="27" t="s">
        <v>7145</v>
      </c>
      <c r="K826" s="27" t="s">
        <v>7145</v>
      </c>
      <c r="L826" s="27" t="s">
        <v>7145</v>
      </c>
      <c r="M826" s="27">
        <v>42.577139000000003</v>
      </c>
      <c r="N826" s="27">
        <v>1.139194</v>
      </c>
      <c r="O826" s="18" t="s">
        <v>7147</v>
      </c>
    </row>
    <row r="827" spans="1:15" x14ac:dyDescent="0.2">
      <c r="A827" s="22" t="s">
        <v>4236</v>
      </c>
      <c r="B827" s="22" t="s">
        <v>4235</v>
      </c>
      <c r="C827" s="22" t="s">
        <v>7993</v>
      </c>
      <c r="D827" s="22" t="s">
        <v>4234</v>
      </c>
      <c r="E827" s="22" t="s">
        <v>4233</v>
      </c>
      <c r="F827" s="22" t="s">
        <v>16</v>
      </c>
      <c r="G827" s="22" t="s">
        <v>4232</v>
      </c>
      <c r="H827" s="27" t="s">
        <v>7145</v>
      </c>
      <c r="I827" s="27" t="s">
        <v>7145</v>
      </c>
      <c r="J827" s="27" t="s">
        <v>7145</v>
      </c>
      <c r="K827" s="27" t="s">
        <v>7145</v>
      </c>
      <c r="L827" s="27" t="s">
        <v>7145</v>
      </c>
      <c r="M827" s="27">
        <v>42.700221999999997</v>
      </c>
      <c r="N827" s="27">
        <v>0.86258299999999999</v>
      </c>
      <c r="O827" s="18" t="s">
        <v>7147</v>
      </c>
    </row>
    <row r="828" spans="1:15" x14ac:dyDescent="0.2">
      <c r="A828" s="22" t="s">
        <v>4231</v>
      </c>
      <c r="B828" s="22" t="s">
        <v>4230</v>
      </c>
      <c r="C828" s="22" t="s">
        <v>7994</v>
      </c>
      <c r="D828" s="22" t="s">
        <v>4229</v>
      </c>
      <c r="E828" s="22" t="s">
        <v>4228</v>
      </c>
      <c r="F828" s="22" t="s">
        <v>16</v>
      </c>
      <c r="G828" s="22" t="s">
        <v>4227</v>
      </c>
      <c r="H828" s="27" t="s">
        <v>7145</v>
      </c>
      <c r="I828" s="27" t="s">
        <v>7146</v>
      </c>
      <c r="J828" s="27" t="s">
        <v>7145</v>
      </c>
      <c r="K828" s="27" t="s">
        <v>7145</v>
      </c>
      <c r="L828" s="27" t="s">
        <v>7145</v>
      </c>
      <c r="M828" s="27">
        <v>42.172711999999997</v>
      </c>
      <c r="N828" s="27">
        <v>1.320444</v>
      </c>
      <c r="O828" s="18" t="s">
        <v>7147</v>
      </c>
    </row>
    <row r="829" spans="1:15" x14ac:dyDescent="0.2">
      <c r="A829" s="22" t="s">
        <v>4517</v>
      </c>
      <c r="B829" s="22" t="s">
        <v>4518</v>
      </c>
      <c r="C829" s="22" t="s">
        <v>7995</v>
      </c>
      <c r="D829" s="22" t="s">
        <v>781</v>
      </c>
      <c r="E829" s="22" t="s">
        <v>4517</v>
      </c>
      <c r="F829" s="22" t="s">
        <v>781</v>
      </c>
      <c r="G829" s="22" t="s">
        <v>4516</v>
      </c>
      <c r="H829" s="27" t="s">
        <v>7145</v>
      </c>
      <c r="I829" s="27" t="s">
        <v>7145</v>
      </c>
      <c r="J829" s="27" t="s">
        <v>7145</v>
      </c>
      <c r="K829" s="27" t="s">
        <v>7145</v>
      </c>
      <c r="L829" s="27" t="s">
        <v>7145</v>
      </c>
      <c r="M829" s="27">
        <v>42.977443999999998</v>
      </c>
      <c r="N829" s="27">
        <v>-7.56175</v>
      </c>
      <c r="O829" s="18" t="s">
        <v>7147</v>
      </c>
    </row>
    <row r="830" spans="1:15" x14ac:dyDescent="0.2">
      <c r="A830" s="22" t="s">
        <v>4226</v>
      </c>
      <c r="B830" s="22" t="s">
        <v>4225</v>
      </c>
      <c r="C830" s="22" t="s">
        <v>7996</v>
      </c>
      <c r="D830" s="22" t="s">
        <v>4224</v>
      </c>
      <c r="E830" s="22" t="s">
        <v>4223</v>
      </c>
      <c r="F830" s="22" t="s">
        <v>781</v>
      </c>
      <c r="G830" s="22" t="s">
        <v>4222</v>
      </c>
      <c r="H830" s="27" t="s">
        <v>7145</v>
      </c>
      <c r="I830" s="27" t="s">
        <v>7145</v>
      </c>
      <c r="J830" s="27" t="s">
        <v>7145</v>
      </c>
      <c r="K830" s="27" t="s">
        <v>7145</v>
      </c>
      <c r="L830" s="27" t="s">
        <v>7146</v>
      </c>
      <c r="M830" s="27">
        <v>43.014049</v>
      </c>
      <c r="N830" s="27">
        <v>-7.2443710000000001</v>
      </c>
      <c r="O830" s="18" t="s">
        <v>7147</v>
      </c>
    </row>
    <row r="831" spans="1:15" x14ac:dyDescent="0.2">
      <c r="A831" s="22" t="s">
        <v>784</v>
      </c>
      <c r="B831" s="22" t="s">
        <v>783</v>
      </c>
      <c r="C831" s="22" t="s">
        <v>6835</v>
      </c>
      <c r="D831" s="22" t="s">
        <v>6836</v>
      </c>
      <c r="E831" s="22" t="s">
        <v>782</v>
      </c>
      <c r="F831" s="22" t="s">
        <v>781</v>
      </c>
      <c r="G831" s="22" t="s">
        <v>780</v>
      </c>
      <c r="H831" s="27" t="s">
        <v>7146</v>
      </c>
      <c r="I831" s="27" t="s">
        <v>7146</v>
      </c>
      <c r="J831" s="27" t="s">
        <v>7145</v>
      </c>
      <c r="K831" s="27" t="s">
        <v>7145</v>
      </c>
      <c r="L831" s="27" t="s">
        <v>7145</v>
      </c>
      <c r="M831" s="27">
        <v>42.965304000000003</v>
      </c>
      <c r="N831" s="27">
        <v>-7.4575370000000003</v>
      </c>
      <c r="O831" s="18" t="s">
        <v>7147</v>
      </c>
    </row>
    <row r="832" spans="1:15" x14ac:dyDescent="0.2">
      <c r="A832" s="22" t="s">
        <v>800</v>
      </c>
      <c r="B832" s="22" t="s">
        <v>799</v>
      </c>
      <c r="C832" s="22" t="s">
        <v>6835</v>
      </c>
      <c r="D832" s="22" t="s">
        <v>6836</v>
      </c>
      <c r="E832" s="22" t="s">
        <v>782</v>
      </c>
      <c r="F832" s="22" t="s">
        <v>781</v>
      </c>
      <c r="G832" s="22" t="s">
        <v>798</v>
      </c>
      <c r="H832" s="27" t="s">
        <v>7146</v>
      </c>
      <c r="I832" s="27" t="s">
        <v>7146</v>
      </c>
      <c r="J832" s="27" t="s">
        <v>7145</v>
      </c>
      <c r="K832" s="27" t="s">
        <v>7145</v>
      </c>
      <c r="L832" s="27" t="s">
        <v>7145</v>
      </c>
      <c r="M832" s="27">
        <v>42.965429999999998</v>
      </c>
      <c r="N832" s="27">
        <v>-7.4547800000000004</v>
      </c>
      <c r="O832" s="18" t="s">
        <v>7147</v>
      </c>
    </row>
    <row r="833" spans="1:15" x14ac:dyDescent="0.2">
      <c r="A833" s="22" t="s">
        <v>4221</v>
      </c>
      <c r="B833" s="22" t="s">
        <v>4220</v>
      </c>
      <c r="C833" s="22" t="s">
        <v>6837</v>
      </c>
      <c r="D833" s="22" t="s">
        <v>4219</v>
      </c>
      <c r="E833" s="22" t="s">
        <v>4218</v>
      </c>
      <c r="F833" s="22" t="s">
        <v>781</v>
      </c>
      <c r="G833" s="22" t="s">
        <v>4217</v>
      </c>
      <c r="H833" s="27" t="s">
        <v>7146</v>
      </c>
      <c r="I833" s="27" t="s">
        <v>7146</v>
      </c>
      <c r="J833" s="27" t="s">
        <v>7145</v>
      </c>
      <c r="K833" s="27" t="s">
        <v>7145</v>
      </c>
      <c r="L833" s="27" t="s">
        <v>7146</v>
      </c>
      <c r="M833" s="27">
        <v>42.914527</v>
      </c>
      <c r="N833" s="27">
        <v>-7.6623869999999998</v>
      </c>
      <c r="O833" s="18" t="s">
        <v>7147</v>
      </c>
    </row>
    <row r="834" spans="1:15" x14ac:dyDescent="0.2">
      <c r="A834" s="22" t="s">
        <v>792</v>
      </c>
      <c r="B834" s="22" t="s">
        <v>791</v>
      </c>
      <c r="C834" s="22" t="s">
        <v>6838</v>
      </c>
      <c r="D834" s="22" t="s">
        <v>4210</v>
      </c>
      <c r="E834" s="22" t="s">
        <v>790</v>
      </c>
      <c r="F834" s="22" t="s">
        <v>781</v>
      </c>
      <c r="G834" s="22" t="s">
        <v>789</v>
      </c>
      <c r="H834" s="27" t="s">
        <v>7146</v>
      </c>
      <c r="I834" s="27" t="s">
        <v>7146</v>
      </c>
      <c r="J834" s="27" t="s">
        <v>7145</v>
      </c>
      <c r="K834" s="27" t="s">
        <v>7145</v>
      </c>
      <c r="L834" s="27" t="s">
        <v>7146</v>
      </c>
      <c r="M834" s="27">
        <v>43.215716999999998</v>
      </c>
      <c r="N834" s="27">
        <v>-7.3090320000000002</v>
      </c>
      <c r="O834" s="18" t="s">
        <v>7147</v>
      </c>
    </row>
    <row r="835" spans="1:15" x14ac:dyDescent="0.2">
      <c r="A835" s="22" t="s">
        <v>4216</v>
      </c>
      <c r="B835" s="22" t="s">
        <v>4215</v>
      </c>
      <c r="C835" s="22" t="s">
        <v>7997</v>
      </c>
      <c r="D835" s="22" t="s">
        <v>7998</v>
      </c>
      <c r="E835" s="22" t="s">
        <v>4214</v>
      </c>
      <c r="F835" s="22" t="s">
        <v>781</v>
      </c>
      <c r="G835" s="22" t="s">
        <v>4213</v>
      </c>
      <c r="H835" s="27" t="s">
        <v>7145</v>
      </c>
      <c r="I835" s="27" t="s">
        <v>7145</v>
      </c>
      <c r="J835" s="27" t="s">
        <v>7145</v>
      </c>
      <c r="K835" s="27" t="s">
        <v>7145</v>
      </c>
      <c r="L835" s="27" t="s">
        <v>7146</v>
      </c>
      <c r="M835" s="27">
        <v>43.149464999999999</v>
      </c>
      <c r="N835" s="27">
        <v>-7.2919130000000001</v>
      </c>
      <c r="O835" s="18" t="s">
        <v>7147</v>
      </c>
    </row>
    <row r="836" spans="1:15" x14ac:dyDescent="0.2">
      <c r="A836" s="22" t="s">
        <v>4212</v>
      </c>
      <c r="B836" s="22" t="s">
        <v>4211</v>
      </c>
      <c r="C836" s="22" t="s">
        <v>6839</v>
      </c>
      <c r="D836" s="22" t="s">
        <v>4210</v>
      </c>
      <c r="E836" s="22" t="s">
        <v>4209</v>
      </c>
      <c r="F836" s="22" t="s">
        <v>781</v>
      </c>
      <c r="G836" s="22" t="s">
        <v>4208</v>
      </c>
      <c r="H836" s="27" t="s">
        <v>7146</v>
      </c>
      <c r="I836" s="27" t="s">
        <v>7146</v>
      </c>
      <c r="J836" s="27" t="s">
        <v>7145</v>
      </c>
      <c r="K836" s="27" t="s">
        <v>7145</v>
      </c>
      <c r="L836" s="27" t="s">
        <v>7146</v>
      </c>
      <c r="M836" s="27">
        <v>43.296722000000003</v>
      </c>
      <c r="N836" s="27">
        <v>-7.3363889999999996</v>
      </c>
      <c r="O836" s="18" t="s">
        <v>7147</v>
      </c>
    </row>
    <row r="837" spans="1:15" x14ac:dyDescent="0.2">
      <c r="A837" s="22" t="s">
        <v>4205</v>
      </c>
      <c r="B837" s="22" t="s">
        <v>4204</v>
      </c>
      <c r="C837" s="22" t="s">
        <v>7999</v>
      </c>
      <c r="D837" s="22" t="s">
        <v>781</v>
      </c>
      <c r="E837" s="22" t="s">
        <v>4203</v>
      </c>
      <c r="F837" s="22" t="s">
        <v>781</v>
      </c>
      <c r="G837" s="22" t="s">
        <v>4202</v>
      </c>
      <c r="H837" s="27" t="s">
        <v>7145</v>
      </c>
      <c r="I837" s="27" t="s">
        <v>7146</v>
      </c>
      <c r="J837" s="27" t="s">
        <v>7145</v>
      </c>
      <c r="K837" s="27" t="s">
        <v>7145</v>
      </c>
      <c r="L837" s="27" t="s">
        <v>7145</v>
      </c>
      <c r="M837" s="27">
        <v>43.034585</v>
      </c>
      <c r="N837" s="27">
        <v>-7.5741810000000003</v>
      </c>
      <c r="O837" s="18" t="s">
        <v>7147</v>
      </c>
    </row>
    <row r="838" spans="1:15" x14ac:dyDescent="0.2">
      <c r="A838" s="22" t="s">
        <v>4207</v>
      </c>
      <c r="B838" s="22" t="s">
        <v>4206</v>
      </c>
      <c r="C838" s="22" t="s">
        <v>8000</v>
      </c>
      <c r="D838" s="22" t="s">
        <v>781</v>
      </c>
      <c r="E838" s="22" t="s">
        <v>4203</v>
      </c>
      <c r="F838" s="22" t="s">
        <v>781</v>
      </c>
      <c r="G838" s="22" t="s">
        <v>4202</v>
      </c>
      <c r="H838" s="27" t="s">
        <v>7145</v>
      </c>
      <c r="I838" s="27" t="s">
        <v>7146</v>
      </c>
      <c r="J838" s="27" t="s">
        <v>7145</v>
      </c>
      <c r="K838" s="27" t="s">
        <v>7145</v>
      </c>
      <c r="L838" s="27" t="s">
        <v>7145</v>
      </c>
      <c r="M838" s="27">
        <v>43.034379999999999</v>
      </c>
      <c r="N838" s="27">
        <v>-7.5746006000000001</v>
      </c>
      <c r="O838" s="18" t="s">
        <v>7147</v>
      </c>
    </row>
    <row r="839" spans="1:15" x14ac:dyDescent="0.2">
      <c r="A839" s="22" t="s">
        <v>4201</v>
      </c>
      <c r="B839" s="22" t="s">
        <v>4200</v>
      </c>
      <c r="C839" s="22" t="s">
        <v>8001</v>
      </c>
      <c r="D839" s="22" t="s">
        <v>4199</v>
      </c>
      <c r="E839" s="22" t="s">
        <v>4198</v>
      </c>
      <c r="F839" s="22" t="s">
        <v>781</v>
      </c>
      <c r="G839" s="22" t="s">
        <v>4197</v>
      </c>
      <c r="H839" s="27" t="s">
        <v>7145</v>
      </c>
      <c r="I839" s="27" t="s">
        <v>7146</v>
      </c>
      <c r="J839" s="27" t="s">
        <v>7145</v>
      </c>
      <c r="K839" s="27" t="s">
        <v>7145</v>
      </c>
      <c r="L839" s="27" t="s">
        <v>7146</v>
      </c>
      <c r="M839" s="27">
        <v>43.268092000000003</v>
      </c>
      <c r="N839" s="27">
        <v>-7.5030409999999996</v>
      </c>
      <c r="O839" s="18" t="s">
        <v>7147</v>
      </c>
    </row>
    <row r="840" spans="1:15" x14ac:dyDescent="0.2">
      <c r="A840" s="22" t="s">
        <v>797</v>
      </c>
      <c r="B840" s="22" t="s">
        <v>796</v>
      </c>
      <c r="C840" s="22" t="s">
        <v>6840</v>
      </c>
      <c r="D840" s="22" t="s">
        <v>795</v>
      </c>
      <c r="E840" s="22" t="s">
        <v>794</v>
      </c>
      <c r="F840" s="22" t="s">
        <v>781</v>
      </c>
      <c r="G840" s="22" t="s">
        <v>793</v>
      </c>
      <c r="H840" s="27" t="s">
        <v>7146</v>
      </c>
      <c r="I840" s="27" t="s">
        <v>7146</v>
      </c>
      <c r="J840" s="27" t="s">
        <v>7145</v>
      </c>
      <c r="K840" s="27" t="s">
        <v>7145</v>
      </c>
      <c r="L840" s="27" t="s">
        <v>7146</v>
      </c>
      <c r="M840" s="27">
        <v>42.51764</v>
      </c>
      <c r="N840" s="27">
        <v>-7.4968149999999998</v>
      </c>
      <c r="O840" s="18" t="s">
        <v>7147</v>
      </c>
    </row>
    <row r="841" spans="1:15" x14ac:dyDescent="0.2">
      <c r="A841" s="22" t="s">
        <v>4196</v>
      </c>
      <c r="B841" s="22" t="s">
        <v>4195</v>
      </c>
      <c r="C841" s="22" t="s">
        <v>6354</v>
      </c>
      <c r="D841" s="22" t="s">
        <v>4194</v>
      </c>
      <c r="E841" s="22" t="s">
        <v>4193</v>
      </c>
      <c r="F841" s="22" t="s">
        <v>781</v>
      </c>
      <c r="G841" s="22" t="s">
        <v>4192</v>
      </c>
      <c r="H841" s="27" t="s">
        <v>7145</v>
      </c>
      <c r="I841" s="27" t="s">
        <v>7145</v>
      </c>
      <c r="J841" s="27" t="s">
        <v>7146</v>
      </c>
      <c r="K841" s="27" t="s">
        <v>7145</v>
      </c>
      <c r="L841" s="27" t="s">
        <v>7146</v>
      </c>
      <c r="M841" s="27">
        <v>42.772390999999999</v>
      </c>
      <c r="N841" s="27">
        <v>-7.4147400000000001</v>
      </c>
      <c r="O841" s="18" t="s">
        <v>7147</v>
      </c>
    </row>
    <row r="842" spans="1:15" x14ac:dyDescent="0.2">
      <c r="A842" s="22" t="s">
        <v>1442</v>
      </c>
      <c r="B842" s="22" t="s">
        <v>4191</v>
      </c>
      <c r="C842" s="22" t="s">
        <v>8002</v>
      </c>
      <c r="D842" s="22" t="s">
        <v>4190</v>
      </c>
      <c r="E842" s="22" t="s">
        <v>4189</v>
      </c>
      <c r="F842" s="22" t="s">
        <v>781</v>
      </c>
      <c r="G842" s="22" t="s">
        <v>4188</v>
      </c>
      <c r="H842" s="27" t="s">
        <v>7145</v>
      </c>
      <c r="I842" s="27" t="s">
        <v>7145</v>
      </c>
      <c r="J842" s="27" t="s">
        <v>7145</v>
      </c>
      <c r="K842" s="27" t="s">
        <v>7145</v>
      </c>
      <c r="L842" s="27" t="s">
        <v>7146</v>
      </c>
      <c r="M842" s="27">
        <v>42.893082999999997</v>
      </c>
      <c r="N842" s="27">
        <v>-7.2543059999999997</v>
      </c>
      <c r="O842" s="18" t="s">
        <v>7147</v>
      </c>
    </row>
    <row r="843" spans="1:15" x14ac:dyDescent="0.2">
      <c r="A843" s="22" t="s">
        <v>788</v>
      </c>
      <c r="B843" s="22" t="s">
        <v>787</v>
      </c>
      <c r="C843" s="22" t="s">
        <v>6841</v>
      </c>
      <c r="D843" s="22" t="s">
        <v>6842</v>
      </c>
      <c r="E843" s="22" t="s">
        <v>786</v>
      </c>
      <c r="F843" s="22" t="s">
        <v>781</v>
      </c>
      <c r="G843" s="22" t="s">
        <v>785</v>
      </c>
      <c r="H843" s="27" t="s">
        <v>7146</v>
      </c>
      <c r="I843" s="27" t="s">
        <v>7146</v>
      </c>
      <c r="J843" s="27" t="s">
        <v>7145</v>
      </c>
      <c r="K843" s="27" t="s">
        <v>7145</v>
      </c>
      <c r="L843" s="27" t="s">
        <v>7146</v>
      </c>
      <c r="M843" s="27">
        <v>43.370547000000002</v>
      </c>
      <c r="N843" s="27">
        <v>-7.4503009999999996</v>
      </c>
      <c r="O843" s="18" t="s">
        <v>7147</v>
      </c>
    </row>
    <row r="844" spans="1:15" x14ac:dyDescent="0.2">
      <c r="A844" s="22" t="s">
        <v>4187</v>
      </c>
      <c r="B844" s="22" t="s">
        <v>4186</v>
      </c>
      <c r="C844" s="22" t="s">
        <v>8003</v>
      </c>
      <c r="D844" s="22" t="s">
        <v>4185</v>
      </c>
      <c r="E844" s="22" t="s">
        <v>4184</v>
      </c>
      <c r="F844" s="22" t="s">
        <v>781</v>
      </c>
      <c r="G844" s="22" t="s">
        <v>4183</v>
      </c>
      <c r="H844" s="27" t="s">
        <v>7145</v>
      </c>
      <c r="I844" s="27" t="s">
        <v>7145</v>
      </c>
      <c r="J844" s="27" t="s">
        <v>7145</v>
      </c>
      <c r="K844" s="27" t="s">
        <v>7145</v>
      </c>
      <c r="L844" s="27" t="s">
        <v>7146</v>
      </c>
      <c r="M844" s="27">
        <v>43.345308000000003</v>
      </c>
      <c r="N844" s="27">
        <v>-7.2606900000000003</v>
      </c>
      <c r="O844" s="18" t="s">
        <v>7147</v>
      </c>
    </row>
    <row r="845" spans="1:15" x14ac:dyDescent="0.2">
      <c r="A845" s="22" t="s">
        <v>8004</v>
      </c>
      <c r="B845" s="22" t="s">
        <v>8005</v>
      </c>
      <c r="C845" s="22" t="s">
        <v>8006</v>
      </c>
      <c r="D845" s="22" t="s">
        <v>8007</v>
      </c>
      <c r="E845" s="22" t="s">
        <v>8008</v>
      </c>
      <c r="F845" s="22" t="s">
        <v>781</v>
      </c>
      <c r="G845" s="22" t="s">
        <v>8009</v>
      </c>
      <c r="H845" s="27" t="s">
        <v>7145</v>
      </c>
      <c r="I845" s="27" t="s">
        <v>7146</v>
      </c>
      <c r="J845" s="27" t="s">
        <v>7145</v>
      </c>
      <c r="K845" s="27" t="s">
        <v>7145</v>
      </c>
      <c r="L845" s="27" t="s">
        <v>7145</v>
      </c>
      <c r="M845" s="27">
        <v>43.571832999999998</v>
      </c>
      <c r="N845" s="27">
        <v>-7.2601110000000002</v>
      </c>
      <c r="O845" s="18" t="s">
        <v>7147</v>
      </c>
    </row>
    <row r="846" spans="1:15" x14ac:dyDescent="0.2">
      <c r="A846" s="22" t="s">
        <v>4182</v>
      </c>
      <c r="B846" s="22" t="s">
        <v>4181</v>
      </c>
      <c r="C846" s="22" t="s">
        <v>8010</v>
      </c>
      <c r="D846" s="22" t="s">
        <v>8007</v>
      </c>
      <c r="E846" s="22" t="s">
        <v>4180</v>
      </c>
      <c r="F846" s="22" t="s">
        <v>781</v>
      </c>
      <c r="G846" s="22" t="s">
        <v>4179</v>
      </c>
      <c r="H846" s="27" t="s">
        <v>7145</v>
      </c>
      <c r="I846" s="27" t="s">
        <v>7145</v>
      </c>
      <c r="J846" s="27" t="s">
        <v>7145</v>
      </c>
      <c r="K846" s="27" t="s">
        <v>7145</v>
      </c>
      <c r="L846" s="27" t="s">
        <v>7146</v>
      </c>
      <c r="M846" s="27">
        <v>43.541753999999997</v>
      </c>
      <c r="N846" s="27">
        <v>-7.4190329999999998</v>
      </c>
      <c r="O846" s="18" t="s">
        <v>7147</v>
      </c>
    </row>
    <row r="847" spans="1:15" x14ac:dyDescent="0.2">
      <c r="A847" s="22" t="s">
        <v>4178</v>
      </c>
      <c r="B847" s="22" t="s">
        <v>8011</v>
      </c>
      <c r="C847" s="22" t="s">
        <v>8012</v>
      </c>
      <c r="D847" s="22" t="s">
        <v>666</v>
      </c>
      <c r="E847" s="22" t="s">
        <v>4177</v>
      </c>
      <c r="F847" s="22" t="s">
        <v>666</v>
      </c>
      <c r="G847" s="22" t="s">
        <v>4176</v>
      </c>
      <c r="H847" s="27" t="s">
        <v>7145</v>
      </c>
      <c r="I847" s="27" t="s">
        <v>7146</v>
      </c>
      <c r="J847" s="27" t="s">
        <v>7145</v>
      </c>
      <c r="K847" s="27" t="s">
        <v>7145</v>
      </c>
      <c r="L847" s="27" t="s">
        <v>7145</v>
      </c>
      <c r="M847" s="27">
        <v>40.447575999999998</v>
      </c>
      <c r="N847" s="27">
        <v>-3.6660720000000002</v>
      </c>
      <c r="O847" s="18" t="s">
        <v>7147</v>
      </c>
    </row>
    <row r="848" spans="1:15" x14ac:dyDescent="0.2">
      <c r="A848" s="22" t="s">
        <v>8013</v>
      </c>
      <c r="B848" s="22" t="s">
        <v>8014</v>
      </c>
      <c r="C848" s="22" t="s">
        <v>8015</v>
      </c>
      <c r="D848" s="22" t="s">
        <v>666</v>
      </c>
      <c r="E848" s="22" t="s">
        <v>4177</v>
      </c>
      <c r="F848" s="22" t="s">
        <v>666</v>
      </c>
      <c r="G848" s="22" t="s">
        <v>8016</v>
      </c>
      <c r="H848" s="27" t="s">
        <v>7145</v>
      </c>
      <c r="I848" s="27" t="s">
        <v>7146</v>
      </c>
      <c r="J848" s="27" t="s">
        <v>7145</v>
      </c>
      <c r="K848" s="27" t="s">
        <v>7145</v>
      </c>
      <c r="L848" s="27" t="s">
        <v>7145</v>
      </c>
      <c r="M848" s="27">
        <v>40.441611000000002</v>
      </c>
      <c r="N848" s="27">
        <v>-3.6695000000000002</v>
      </c>
      <c r="O848" s="18" t="s">
        <v>7147</v>
      </c>
    </row>
    <row r="849" spans="1:15" x14ac:dyDescent="0.2">
      <c r="A849" s="22" t="s">
        <v>8017</v>
      </c>
      <c r="B849" s="22" t="s">
        <v>8018</v>
      </c>
      <c r="C849" s="22" t="s">
        <v>8019</v>
      </c>
      <c r="D849" s="22" t="s">
        <v>666</v>
      </c>
      <c r="E849" s="22" t="s">
        <v>4173</v>
      </c>
      <c r="F849" s="22" t="s">
        <v>666</v>
      </c>
      <c r="G849" s="22" t="s">
        <v>8020</v>
      </c>
      <c r="H849" s="27" t="s">
        <v>7145</v>
      </c>
      <c r="I849" s="27" t="s">
        <v>7145</v>
      </c>
      <c r="J849" s="27" t="s">
        <v>7145</v>
      </c>
      <c r="K849" s="27" t="s">
        <v>7145</v>
      </c>
      <c r="L849" s="27" t="s">
        <v>7145</v>
      </c>
      <c r="M849" s="27">
        <v>40.413778000000001</v>
      </c>
      <c r="N849" s="27">
        <v>-3.7214719999999999</v>
      </c>
      <c r="O849" s="18" t="s">
        <v>7147</v>
      </c>
    </row>
    <row r="850" spans="1:15" x14ac:dyDescent="0.2">
      <c r="A850" s="22" t="s">
        <v>4175</v>
      </c>
      <c r="B850" s="22" t="s">
        <v>4174</v>
      </c>
      <c r="C850" s="22" t="s">
        <v>8021</v>
      </c>
      <c r="D850" s="22" t="s">
        <v>666</v>
      </c>
      <c r="E850" s="22" t="s">
        <v>4173</v>
      </c>
      <c r="F850" s="22" t="s">
        <v>666</v>
      </c>
      <c r="G850" s="22" t="s">
        <v>4172</v>
      </c>
      <c r="H850" s="27" t="s">
        <v>7145</v>
      </c>
      <c r="I850" s="27" t="s">
        <v>7146</v>
      </c>
      <c r="J850" s="27" t="s">
        <v>7145</v>
      </c>
      <c r="K850" s="27" t="s">
        <v>7145</v>
      </c>
      <c r="L850" s="27" t="s">
        <v>7145</v>
      </c>
      <c r="M850" s="27">
        <v>40.410246999999998</v>
      </c>
      <c r="N850" s="27">
        <v>-3.7175229999999999</v>
      </c>
      <c r="O850" s="18" t="s">
        <v>7147</v>
      </c>
    </row>
    <row r="851" spans="1:15" x14ac:dyDescent="0.2">
      <c r="A851" s="22" t="s">
        <v>4171</v>
      </c>
      <c r="B851" s="22" t="s">
        <v>4170</v>
      </c>
      <c r="C851" s="22" t="s">
        <v>8022</v>
      </c>
      <c r="D851" s="22" t="s">
        <v>666</v>
      </c>
      <c r="E851" s="22" t="s">
        <v>4169</v>
      </c>
      <c r="F851" s="22" t="s">
        <v>666</v>
      </c>
      <c r="G851" s="22" t="s">
        <v>4168</v>
      </c>
      <c r="H851" s="27" t="s">
        <v>7145</v>
      </c>
      <c r="I851" s="27" t="s">
        <v>7146</v>
      </c>
      <c r="J851" s="27" t="s">
        <v>7145</v>
      </c>
      <c r="K851" s="27" t="s">
        <v>7145</v>
      </c>
      <c r="L851" s="27" t="s">
        <v>7145</v>
      </c>
      <c r="M851" s="27">
        <v>40.402000000000001</v>
      </c>
      <c r="N851" s="27">
        <v>-3.676167</v>
      </c>
      <c r="O851" s="18" t="s">
        <v>7147</v>
      </c>
    </row>
    <row r="852" spans="1:15" x14ac:dyDescent="0.2">
      <c r="A852" s="22" t="s">
        <v>8023</v>
      </c>
      <c r="B852" s="22" t="s">
        <v>8024</v>
      </c>
      <c r="C852" s="22" t="s">
        <v>8025</v>
      </c>
      <c r="D852" s="22" t="s">
        <v>666</v>
      </c>
      <c r="E852" s="22" t="s">
        <v>4169</v>
      </c>
      <c r="F852" s="22" t="s">
        <v>666</v>
      </c>
      <c r="G852" s="22" t="s">
        <v>8026</v>
      </c>
      <c r="H852" s="27" t="s">
        <v>7145</v>
      </c>
      <c r="I852" s="27" t="s">
        <v>7146</v>
      </c>
      <c r="J852" s="27" t="s">
        <v>7145</v>
      </c>
      <c r="K852" s="27" t="s">
        <v>7145</v>
      </c>
      <c r="L852" s="27" t="s">
        <v>7145</v>
      </c>
      <c r="M852" s="27">
        <v>40.404611000000003</v>
      </c>
      <c r="N852" s="27">
        <v>-3.6733060000000002</v>
      </c>
      <c r="O852" s="18" t="s">
        <v>7147</v>
      </c>
    </row>
    <row r="853" spans="1:15" x14ac:dyDescent="0.2">
      <c r="A853" s="22" t="s">
        <v>8027</v>
      </c>
      <c r="B853" s="22" t="s">
        <v>8028</v>
      </c>
      <c r="C853" s="22" t="s">
        <v>8029</v>
      </c>
      <c r="D853" s="22" t="s">
        <v>666</v>
      </c>
      <c r="E853" s="22" t="s">
        <v>8030</v>
      </c>
      <c r="F853" s="22" t="s">
        <v>666</v>
      </c>
      <c r="G853" s="22" t="s">
        <v>8031</v>
      </c>
      <c r="H853" s="27" t="s">
        <v>7145</v>
      </c>
      <c r="I853" s="27" t="s">
        <v>7146</v>
      </c>
      <c r="J853" s="27" t="s">
        <v>7145</v>
      </c>
      <c r="K853" s="27" t="s">
        <v>7145</v>
      </c>
      <c r="L853" s="27" t="s">
        <v>7145</v>
      </c>
      <c r="M853" s="27">
        <v>40.432986999999997</v>
      </c>
      <c r="N853" s="27">
        <v>-3.7244389999999998</v>
      </c>
      <c r="O853" s="18" t="s">
        <v>7147</v>
      </c>
    </row>
    <row r="854" spans="1:15" x14ac:dyDescent="0.2">
      <c r="A854" s="22" t="s">
        <v>4167</v>
      </c>
      <c r="B854" s="22" t="s">
        <v>4166</v>
      </c>
      <c r="C854" s="22" t="s">
        <v>8032</v>
      </c>
      <c r="D854" s="22" t="s">
        <v>666</v>
      </c>
      <c r="E854" s="22" t="s">
        <v>4165</v>
      </c>
      <c r="F854" s="22" t="s">
        <v>666</v>
      </c>
      <c r="G854" s="22" t="s">
        <v>4164</v>
      </c>
      <c r="H854" s="27" t="s">
        <v>7145</v>
      </c>
      <c r="I854" s="27" t="s">
        <v>7146</v>
      </c>
      <c r="J854" s="27" t="s">
        <v>7145</v>
      </c>
      <c r="K854" s="27" t="s">
        <v>7145</v>
      </c>
      <c r="L854" s="27" t="s">
        <v>7145</v>
      </c>
      <c r="M854" s="27">
        <v>40.408082999999998</v>
      </c>
      <c r="N854" s="27">
        <v>-3.7440560000000001</v>
      </c>
      <c r="O854" s="18" t="s">
        <v>7147</v>
      </c>
    </row>
    <row r="855" spans="1:15" x14ac:dyDescent="0.2">
      <c r="A855" s="22" t="s">
        <v>4163</v>
      </c>
      <c r="B855" s="22" t="s">
        <v>4162</v>
      </c>
      <c r="C855" s="22" t="s">
        <v>8033</v>
      </c>
      <c r="D855" s="22" t="s">
        <v>666</v>
      </c>
      <c r="E855" s="22" t="s">
        <v>4161</v>
      </c>
      <c r="F855" s="22" t="s">
        <v>666</v>
      </c>
      <c r="G855" s="22" t="s">
        <v>4160</v>
      </c>
      <c r="H855" s="27" t="s">
        <v>7145</v>
      </c>
      <c r="I855" s="27" t="s">
        <v>7145</v>
      </c>
      <c r="J855" s="27" t="s">
        <v>7145</v>
      </c>
      <c r="K855" s="27" t="s">
        <v>7145</v>
      </c>
      <c r="L855" s="27" t="s">
        <v>7146</v>
      </c>
      <c r="M855" s="27">
        <v>40.401833000000003</v>
      </c>
      <c r="N855" s="27">
        <v>-3.699694</v>
      </c>
      <c r="O855" s="18" t="s">
        <v>7147</v>
      </c>
    </row>
    <row r="856" spans="1:15" x14ac:dyDescent="0.2">
      <c r="A856" s="22" t="s">
        <v>8034</v>
      </c>
      <c r="B856" s="22" t="s">
        <v>8035</v>
      </c>
      <c r="C856" s="22" t="s">
        <v>8036</v>
      </c>
      <c r="D856" s="22" t="s">
        <v>666</v>
      </c>
      <c r="E856" s="22" t="s">
        <v>4161</v>
      </c>
      <c r="F856" s="22" t="s">
        <v>666</v>
      </c>
      <c r="G856" s="22" t="s">
        <v>8020</v>
      </c>
      <c r="H856" s="27" t="s">
        <v>7145</v>
      </c>
      <c r="I856" s="27" t="s">
        <v>7145</v>
      </c>
      <c r="J856" s="27" t="s">
        <v>7145</v>
      </c>
      <c r="K856" s="27" t="s">
        <v>7145</v>
      </c>
      <c r="L856" s="27" t="s">
        <v>7145</v>
      </c>
      <c r="M856" s="27">
        <v>40.405278000000003</v>
      </c>
      <c r="N856" s="27">
        <v>-3.7031390000000002</v>
      </c>
      <c r="O856" s="18" t="s">
        <v>7147</v>
      </c>
    </row>
    <row r="857" spans="1:15" x14ac:dyDescent="0.2">
      <c r="A857" s="22" t="s">
        <v>4159</v>
      </c>
      <c r="B857" s="22" t="s">
        <v>4158</v>
      </c>
      <c r="C857" s="22" t="s">
        <v>8037</v>
      </c>
      <c r="D857" s="22" t="s">
        <v>666</v>
      </c>
      <c r="E857" s="22" t="s">
        <v>4155</v>
      </c>
      <c r="F857" s="22" t="s">
        <v>666</v>
      </c>
      <c r="G857" s="22" t="s">
        <v>1444</v>
      </c>
      <c r="H857" s="27" t="s">
        <v>7145</v>
      </c>
      <c r="I857" s="27" t="s">
        <v>7145</v>
      </c>
      <c r="J857" s="27" t="s">
        <v>7145</v>
      </c>
      <c r="K857" s="27" t="s">
        <v>7145</v>
      </c>
      <c r="L857" s="27" t="s">
        <v>7145</v>
      </c>
      <c r="M857" s="27">
        <v>40.457358999999997</v>
      </c>
      <c r="N857" s="27">
        <v>-3.6777839999999999</v>
      </c>
      <c r="O857" s="18" t="s">
        <v>7147</v>
      </c>
    </row>
    <row r="858" spans="1:15" x14ac:dyDescent="0.2">
      <c r="A858" s="22" t="s">
        <v>4157</v>
      </c>
      <c r="B858" s="22" t="s">
        <v>4156</v>
      </c>
      <c r="C858" s="22" t="s">
        <v>8038</v>
      </c>
      <c r="D858" s="22" t="s">
        <v>666</v>
      </c>
      <c r="E858" s="22" t="s">
        <v>4155</v>
      </c>
      <c r="F858" s="22" t="s">
        <v>666</v>
      </c>
      <c r="G858" s="22" t="s">
        <v>4154</v>
      </c>
      <c r="H858" s="27" t="s">
        <v>7145</v>
      </c>
      <c r="I858" s="27" t="s">
        <v>7146</v>
      </c>
      <c r="J858" s="27" t="s">
        <v>7145</v>
      </c>
      <c r="K858" s="27" t="s">
        <v>7145</v>
      </c>
      <c r="L858" s="27" t="s">
        <v>7145</v>
      </c>
      <c r="M858" s="27">
        <v>40.463805999999998</v>
      </c>
      <c r="N858" s="27">
        <v>-3.675583</v>
      </c>
      <c r="O858" s="18" t="s">
        <v>7147</v>
      </c>
    </row>
    <row r="859" spans="1:15" x14ac:dyDescent="0.2">
      <c r="A859" s="22" t="s">
        <v>8039</v>
      </c>
      <c r="B859" s="22" t="s">
        <v>8040</v>
      </c>
      <c r="C859" s="22" t="s">
        <v>8041</v>
      </c>
      <c r="D859" s="22" t="s">
        <v>666</v>
      </c>
      <c r="E859" s="22" t="s">
        <v>8042</v>
      </c>
      <c r="F859" s="22" t="s">
        <v>666</v>
      </c>
      <c r="G859" s="22" t="s">
        <v>8043</v>
      </c>
      <c r="H859" s="27" t="s">
        <v>7145</v>
      </c>
      <c r="I859" s="27" t="s">
        <v>7145</v>
      </c>
      <c r="J859" s="27" t="s">
        <v>7145</v>
      </c>
      <c r="K859" s="27" t="s">
        <v>7145</v>
      </c>
      <c r="L859" s="27" t="s">
        <v>7145</v>
      </c>
      <c r="M859" s="27">
        <v>40.424306000000001</v>
      </c>
      <c r="N859" s="27">
        <v>-3.648806</v>
      </c>
      <c r="O859" s="18" t="s">
        <v>7147</v>
      </c>
    </row>
    <row r="860" spans="1:15" x14ac:dyDescent="0.2">
      <c r="A860" s="22" t="s">
        <v>8044</v>
      </c>
      <c r="B860" s="22" t="s">
        <v>8045</v>
      </c>
      <c r="C860" s="22" t="s">
        <v>8046</v>
      </c>
      <c r="D860" s="22" t="s">
        <v>666</v>
      </c>
      <c r="E860" s="22" t="s">
        <v>8047</v>
      </c>
      <c r="F860" s="22" t="s">
        <v>666</v>
      </c>
      <c r="G860" s="22" t="s">
        <v>8048</v>
      </c>
      <c r="H860" s="27" t="s">
        <v>7145</v>
      </c>
      <c r="I860" s="27" t="s">
        <v>7145</v>
      </c>
      <c r="J860" s="27" t="s">
        <v>7145</v>
      </c>
      <c r="K860" s="27" t="s">
        <v>7145</v>
      </c>
      <c r="L860" s="27" t="s">
        <v>7145</v>
      </c>
      <c r="M860" s="27">
        <v>40.432313000000001</v>
      </c>
      <c r="N860" s="27">
        <v>-3.6614960000000001</v>
      </c>
      <c r="O860" s="18" t="s">
        <v>7147</v>
      </c>
    </row>
    <row r="861" spans="1:15" x14ac:dyDescent="0.2">
      <c r="A861" s="22" t="s">
        <v>4153</v>
      </c>
      <c r="B861" s="22" t="s">
        <v>4152</v>
      </c>
      <c r="C861" s="22" t="s">
        <v>6843</v>
      </c>
      <c r="D861" s="22" t="s">
        <v>666</v>
      </c>
      <c r="E861" s="22" t="s">
        <v>4151</v>
      </c>
      <c r="F861" s="22" t="s">
        <v>666</v>
      </c>
      <c r="G861" s="22" t="s">
        <v>4150</v>
      </c>
      <c r="H861" s="27" t="s">
        <v>7146</v>
      </c>
      <c r="I861" s="27" t="s">
        <v>7146</v>
      </c>
      <c r="J861" s="27" t="s">
        <v>7145</v>
      </c>
      <c r="K861" s="27" t="s">
        <v>7145</v>
      </c>
      <c r="L861" s="27" t="s">
        <v>7145</v>
      </c>
      <c r="M861" s="27">
        <v>40.339139000000003</v>
      </c>
      <c r="N861" s="27">
        <v>-3.709444</v>
      </c>
      <c r="O861" s="18" t="s">
        <v>7147</v>
      </c>
    </row>
    <row r="862" spans="1:15" x14ac:dyDescent="0.2">
      <c r="A862" s="22" t="s">
        <v>4149</v>
      </c>
      <c r="B862" s="22" t="s">
        <v>4148</v>
      </c>
      <c r="C862" s="22" t="s">
        <v>8049</v>
      </c>
      <c r="D862" s="22" t="s">
        <v>666</v>
      </c>
      <c r="E862" s="22" t="s">
        <v>4147</v>
      </c>
      <c r="F862" s="22" t="s">
        <v>666</v>
      </c>
      <c r="G862" s="22" t="s">
        <v>4146</v>
      </c>
      <c r="H862" s="27" t="s">
        <v>7145</v>
      </c>
      <c r="I862" s="27" t="s">
        <v>7145</v>
      </c>
      <c r="J862" s="27" t="s">
        <v>7145</v>
      </c>
      <c r="K862" s="27" t="s">
        <v>7145</v>
      </c>
      <c r="L862" s="27" t="s">
        <v>7145</v>
      </c>
      <c r="M862" s="27">
        <v>40.424588999999997</v>
      </c>
      <c r="N862" s="27">
        <v>-3.6110340000000001</v>
      </c>
      <c r="O862" s="18" t="s">
        <v>7147</v>
      </c>
    </row>
    <row r="863" spans="1:15" ht="13.15" customHeight="1" x14ac:dyDescent="0.2">
      <c r="A863" s="22" t="s">
        <v>673</v>
      </c>
      <c r="B863" s="22" t="s">
        <v>672</v>
      </c>
      <c r="C863" s="22" t="s">
        <v>6844</v>
      </c>
      <c r="D863" s="22" t="s">
        <v>666</v>
      </c>
      <c r="E863" s="22" t="s">
        <v>671</v>
      </c>
      <c r="F863" s="22" t="s">
        <v>666</v>
      </c>
      <c r="G863" s="22" t="s">
        <v>670</v>
      </c>
      <c r="H863" s="27" t="s">
        <v>7146</v>
      </c>
      <c r="I863" s="27" t="s">
        <v>7146</v>
      </c>
      <c r="J863" s="27" t="s">
        <v>7145</v>
      </c>
      <c r="K863" s="27" t="s">
        <v>7145</v>
      </c>
      <c r="L863" s="27" t="s">
        <v>7145</v>
      </c>
      <c r="M863" s="27">
        <v>40.465927000000001</v>
      </c>
      <c r="N863" s="27">
        <v>-3.8010389999999998</v>
      </c>
      <c r="O863" s="18" t="s">
        <v>7147</v>
      </c>
    </row>
    <row r="864" spans="1:15" x14ac:dyDescent="0.2">
      <c r="A864" s="22" t="s">
        <v>4145</v>
      </c>
      <c r="B864" s="22" t="s">
        <v>4144</v>
      </c>
      <c r="C864" s="22" t="s">
        <v>8050</v>
      </c>
      <c r="D864" s="22" t="s">
        <v>666</v>
      </c>
      <c r="E864" s="22" t="s">
        <v>4140</v>
      </c>
      <c r="F864" s="22" t="s">
        <v>666</v>
      </c>
      <c r="G864" s="22" t="s">
        <v>4143</v>
      </c>
      <c r="H864" s="27" t="s">
        <v>7145</v>
      </c>
      <c r="I864" s="27" t="s">
        <v>7146</v>
      </c>
      <c r="J864" s="27" t="s">
        <v>7145</v>
      </c>
      <c r="K864" s="27" t="s">
        <v>7145</v>
      </c>
      <c r="L864" s="27" t="s">
        <v>7145</v>
      </c>
      <c r="M864" s="27">
        <v>40.432405000000003</v>
      </c>
      <c r="N864" s="27">
        <v>-3.6521759999999999</v>
      </c>
      <c r="O864" s="18" t="s">
        <v>7147</v>
      </c>
    </row>
    <row r="865" spans="1:15" x14ac:dyDescent="0.2">
      <c r="A865" s="22" t="s">
        <v>8051</v>
      </c>
      <c r="B865" s="22" t="s">
        <v>8052</v>
      </c>
      <c r="C865" s="22" t="s">
        <v>8053</v>
      </c>
      <c r="D865" s="22" t="s">
        <v>666</v>
      </c>
      <c r="E865" s="22" t="s">
        <v>4140</v>
      </c>
      <c r="F865" s="22" t="s">
        <v>666</v>
      </c>
      <c r="G865" s="22" t="s">
        <v>8054</v>
      </c>
      <c r="H865" s="27" t="s">
        <v>7145</v>
      </c>
      <c r="I865" s="27" t="s">
        <v>7145</v>
      </c>
      <c r="J865" s="27" t="s">
        <v>7145</v>
      </c>
      <c r="K865" s="27" t="s">
        <v>7145</v>
      </c>
      <c r="L865" s="27" t="s">
        <v>7145</v>
      </c>
      <c r="M865" s="27">
        <v>40.437610999999997</v>
      </c>
      <c r="N865" s="27">
        <v>-3.638944</v>
      </c>
      <c r="O865" s="18" t="s">
        <v>7147</v>
      </c>
    </row>
    <row r="866" spans="1:15" x14ac:dyDescent="0.2">
      <c r="A866" s="22" t="s">
        <v>4142</v>
      </c>
      <c r="B866" s="22" t="s">
        <v>4141</v>
      </c>
      <c r="C866" s="22" t="s">
        <v>8055</v>
      </c>
      <c r="D866" s="22" t="s">
        <v>666</v>
      </c>
      <c r="E866" s="22" t="s">
        <v>4140</v>
      </c>
      <c r="F866" s="22" t="s">
        <v>666</v>
      </c>
      <c r="G866" s="22" t="s">
        <v>4139</v>
      </c>
      <c r="H866" s="27" t="s">
        <v>7145</v>
      </c>
      <c r="I866" s="27" t="s">
        <v>7146</v>
      </c>
      <c r="J866" s="27" t="s">
        <v>7145</v>
      </c>
      <c r="K866" s="27" t="s">
        <v>7145</v>
      </c>
      <c r="L866" s="27" t="s">
        <v>7145</v>
      </c>
      <c r="M866" s="27">
        <v>40.446976999999997</v>
      </c>
      <c r="N866" s="27">
        <v>-3.652031</v>
      </c>
      <c r="O866" s="18" t="s">
        <v>7147</v>
      </c>
    </row>
    <row r="867" spans="1:15" x14ac:dyDescent="0.2">
      <c r="A867" s="22" t="s">
        <v>8056</v>
      </c>
      <c r="B867" s="22" t="s">
        <v>8057</v>
      </c>
      <c r="C867" s="22" t="s">
        <v>8058</v>
      </c>
      <c r="D867" s="22" t="s">
        <v>666</v>
      </c>
      <c r="E867" s="22" t="s">
        <v>8059</v>
      </c>
      <c r="F867" s="22" t="s">
        <v>666</v>
      </c>
      <c r="G867" s="22" t="s">
        <v>8060</v>
      </c>
      <c r="H867" s="27" t="s">
        <v>7145</v>
      </c>
      <c r="I867" s="27" t="s">
        <v>7145</v>
      </c>
      <c r="J867" s="27" t="s">
        <v>7145</v>
      </c>
      <c r="K867" s="27" t="s">
        <v>7145</v>
      </c>
      <c r="L867" s="27" t="s">
        <v>7145</v>
      </c>
      <c r="M867" s="27">
        <v>40.441222000000003</v>
      </c>
      <c r="N867" s="27">
        <v>-3.6643330000000001</v>
      </c>
      <c r="O867" s="18" t="s">
        <v>7147</v>
      </c>
    </row>
    <row r="868" spans="1:15" x14ac:dyDescent="0.2">
      <c r="A868" s="22" t="s">
        <v>4138</v>
      </c>
      <c r="B868" s="22" t="s">
        <v>796</v>
      </c>
      <c r="C868" s="22" t="s">
        <v>8061</v>
      </c>
      <c r="D868" s="22" t="s">
        <v>666</v>
      </c>
      <c r="E868" s="22" t="s">
        <v>4137</v>
      </c>
      <c r="F868" s="22" t="s">
        <v>666</v>
      </c>
      <c r="G868" s="22" t="s">
        <v>4136</v>
      </c>
      <c r="H868" s="27" t="s">
        <v>7145</v>
      </c>
      <c r="I868" s="27" t="s">
        <v>7146</v>
      </c>
      <c r="J868" s="27" t="s">
        <v>7145</v>
      </c>
      <c r="K868" s="27" t="s">
        <v>7145</v>
      </c>
      <c r="L868" s="27" t="s">
        <v>7145</v>
      </c>
      <c r="M868" s="27">
        <v>40.477556</v>
      </c>
      <c r="N868" s="27">
        <v>-3.6911939999999999</v>
      </c>
      <c r="O868" s="18" t="s">
        <v>7147</v>
      </c>
    </row>
    <row r="869" spans="1:15" x14ac:dyDescent="0.2">
      <c r="A869" s="22" t="s">
        <v>669</v>
      </c>
      <c r="B869" s="22" t="s">
        <v>668</v>
      </c>
      <c r="C869" s="22" t="s">
        <v>6847</v>
      </c>
      <c r="D869" s="22" t="s">
        <v>666</v>
      </c>
      <c r="E869" s="22" t="s">
        <v>667</v>
      </c>
      <c r="F869" s="22" t="s">
        <v>666</v>
      </c>
      <c r="G869" s="22" t="s">
        <v>665</v>
      </c>
      <c r="H869" s="27" t="s">
        <v>7146</v>
      </c>
      <c r="I869" s="27" t="s">
        <v>7146</v>
      </c>
      <c r="J869" s="27" t="s">
        <v>7145</v>
      </c>
      <c r="K869" s="27" t="s">
        <v>7145</v>
      </c>
      <c r="L869" s="27" t="s">
        <v>7146</v>
      </c>
      <c r="M869" s="27">
        <v>40.369720000000001</v>
      </c>
      <c r="N869" s="27">
        <v>-3.6446170000000002</v>
      </c>
      <c r="O869" s="18" t="s">
        <v>7147</v>
      </c>
    </row>
    <row r="870" spans="1:15" x14ac:dyDescent="0.2">
      <c r="A870" s="22" t="s">
        <v>684</v>
      </c>
      <c r="B870" s="22" t="s">
        <v>683</v>
      </c>
      <c r="C870" s="22" t="s">
        <v>6848</v>
      </c>
      <c r="D870" s="22" t="s">
        <v>666</v>
      </c>
      <c r="E870" s="22" t="s">
        <v>667</v>
      </c>
      <c r="F870" s="22" t="s">
        <v>666</v>
      </c>
      <c r="G870" s="22" t="s">
        <v>83</v>
      </c>
      <c r="H870" s="27" t="s">
        <v>7146</v>
      </c>
      <c r="I870" s="27" t="s">
        <v>7146</v>
      </c>
      <c r="J870" s="27" t="s">
        <v>7145</v>
      </c>
      <c r="K870" s="27" t="s">
        <v>7145</v>
      </c>
      <c r="L870" s="27" t="s">
        <v>7145</v>
      </c>
      <c r="M870" s="27">
        <v>40.392167999999998</v>
      </c>
      <c r="N870" s="27">
        <v>-3.625054</v>
      </c>
      <c r="O870" s="18" t="s">
        <v>7147</v>
      </c>
    </row>
    <row r="871" spans="1:15" x14ac:dyDescent="0.2">
      <c r="A871" s="22" t="s">
        <v>715</v>
      </c>
      <c r="B871" s="22" t="s">
        <v>714</v>
      </c>
      <c r="C871" s="22" t="s">
        <v>6845</v>
      </c>
      <c r="D871" s="22" t="s">
        <v>666</v>
      </c>
      <c r="E871" s="22" t="s">
        <v>667</v>
      </c>
      <c r="F871" s="22" t="s">
        <v>666</v>
      </c>
      <c r="G871" s="22" t="s">
        <v>6846</v>
      </c>
      <c r="H871" s="27" t="s">
        <v>7146</v>
      </c>
      <c r="I871" s="27" t="s">
        <v>7146</v>
      </c>
      <c r="J871" s="27" t="s">
        <v>7145</v>
      </c>
      <c r="K871" s="27" t="s">
        <v>7145</v>
      </c>
      <c r="L871" s="27" t="s">
        <v>7145</v>
      </c>
      <c r="M871" s="27">
        <v>40.391007000000002</v>
      </c>
      <c r="N871" s="27">
        <v>-3.6252089999999999</v>
      </c>
      <c r="O871" s="18" t="s">
        <v>7147</v>
      </c>
    </row>
    <row r="872" spans="1:15" x14ac:dyDescent="0.2">
      <c r="A872" s="22" t="s">
        <v>8062</v>
      </c>
      <c r="B872" s="22" t="s">
        <v>8063</v>
      </c>
      <c r="C872" s="22" t="s">
        <v>8064</v>
      </c>
      <c r="D872" s="22" t="s">
        <v>666</v>
      </c>
      <c r="E872" s="22" t="s">
        <v>667</v>
      </c>
      <c r="F872" s="22" t="s">
        <v>666</v>
      </c>
      <c r="G872" s="22" t="s">
        <v>8065</v>
      </c>
      <c r="H872" s="27" t="s">
        <v>7145</v>
      </c>
      <c r="I872" s="27" t="s">
        <v>7145</v>
      </c>
      <c r="J872" s="27" t="s">
        <v>7145</v>
      </c>
      <c r="K872" s="27" t="s">
        <v>7145</v>
      </c>
      <c r="L872" s="27" t="s">
        <v>7145</v>
      </c>
      <c r="M872" s="27">
        <v>40.369964000000003</v>
      </c>
      <c r="N872" s="27">
        <v>-3.633143</v>
      </c>
      <c r="O872" s="18" t="s">
        <v>7147</v>
      </c>
    </row>
    <row r="873" spans="1:15" x14ac:dyDescent="0.2">
      <c r="A873" s="22" t="s">
        <v>4135</v>
      </c>
      <c r="B873" s="22" t="s">
        <v>4134</v>
      </c>
      <c r="C873" s="22" t="s">
        <v>8066</v>
      </c>
      <c r="D873" s="22" t="s">
        <v>666</v>
      </c>
      <c r="E873" s="22" t="s">
        <v>4131</v>
      </c>
      <c r="F873" s="22" t="s">
        <v>666</v>
      </c>
      <c r="G873" s="22"/>
      <c r="H873" s="27" t="s">
        <v>7145</v>
      </c>
      <c r="I873" s="27" t="s">
        <v>7146</v>
      </c>
      <c r="J873" s="27" t="s">
        <v>7145</v>
      </c>
      <c r="K873" s="27" t="s">
        <v>7145</v>
      </c>
      <c r="L873" s="27" t="s">
        <v>7145</v>
      </c>
      <c r="M873" s="27">
        <v>40.400666000000001</v>
      </c>
      <c r="N873" s="27">
        <v>-3.6161080000000001</v>
      </c>
      <c r="O873" s="18" t="s">
        <v>7147</v>
      </c>
    </row>
    <row r="874" spans="1:15" x14ac:dyDescent="0.2">
      <c r="A874" s="22" t="s">
        <v>4133</v>
      </c>
      <c r="B874" s="22" t="s">
        <v>4132</v>
      </c>
      <c r="C874" s="22" t="s">
        <v>6849</v>
      </c>
      <c r="D874" s="22" t="s">
        <v>666</v>
      </c>
      <c r="E874" s="22" t="s">
        <v>4131</v>
      </c>
      <c r="F874" s="22" t="s">
        <v>666</v>
      </c>
      <c r="G874" s="22"/>
      <c r="H874" s="27" t="s">
        <v>7146</v>
      </c>
      <c r="I874" s="27" t="s">
        <v>7146</v>
      </c>
      <c r="J874" s="27" t="s">
        <v>7145</v>
      </c>
      <c r="K874" s="27" t="s">
        <v>7145</v>
      </c>
      <c r="L874" s="27" t="s">
        <v>7145</v>
      </c>
      <c r="M874" s="27">
        <v>40.400539000000002</v>
      </c>
      <c r="N874" s="27">
        <v>-3.615345</v>
      </c>
      <c r="O874" s="18" t="s">
        <v>7147</v>
      </c>
    </row>
    <row r="875" spans="1:15" x14ac:dyDescent="0.2">
      <c r="A875" s="22" t="s">
        <v>4130</v>
      </c>
      <c r="B875" s="22" t="s">
        <v>4129</v>
      </c>
      <c r="C875" s="22" t="s">
        <v>8067</v>
      </c>
      <c r="D875" s="22" t="s">
        <v>666</v>
      </c>
      <c r="E875" s="22" t="s">
        <v>4125</v>
      </c>
      <c r="F875" s="22" t="s">
        <v>666</v>
      </c>
      <c r="G875" s="22" t="s">
        <v>4128</v>
      </c>
      <c r="H875" s="27" t="s">
        <v>7145</v>
      </c>
      <c r="I875" s="27" t="s">
        <v>7146</v>
      </c>
      <c r="J875" s="27" t="s">
        <v>7145</v>
      </c>
      <c r="K875" s="27" t="s">
        <v>7145</v>
      </c>
      <c r="L875" s="27" t="s">
        <v>7145</v>
      </c>
      <c r="M875" s="27">
        <v>40.473722000000002</v>
      </c>
      <c r="N875" s="27">
        <v>-3.6450279999999999</v>
      </c>
      <c r="O875" s="18" t="s">
        <v>7147</v>
      </c>
    </row>
    <row r="876" spans="1:15" x14ac:dyDescent="0.2">
      <c r="A876" s="22" t="s">
        <v>4127</v>
      </c>
      <c r="B876" s="22" t="s">
        <v>4126</v>
      </c>
      <c r="C876" s="22" t="s">
        <v>8068</v>
      </c>
      <c r="D876" s="22" t="s">
        <v>666</v>
      </c>
      <c r="E876" s="22" t="s">
        <v>4125</v>
      </c>
      <c r="F876" s="22" t="s">
        <v>666</v>
      </c>
      <c r="G876" s="22" t="s">
        <v>4124</v>
      </c>
      <c r="H876" s="27" t="s">
        <v>7145</v>
      </c>
      <c r="I876" s="27" t="s">
        <v>7145</v>
      </c>
      <c r="J876" s="27" t="s">
        <v>7145</v>
      </c>
      <c r="K876" s="27" t="s">
        <v>7145</v>
      </c>
      <c r="L876" s="27" t="s">
        <v>7145</v>
      </c>
      <c r="M876" s="27">
        <v>40.474167000000001</v>
      </c>
      <c r="N876" s="27">
        <v>-3.6643330000000001</v>
      </c>
      <c r="O876" s="18" t="s">
        <v>7147</v>
      </c>
    </row>
    <row r="877" spans="1:15" x14ac:dyDescent="0.2">
      <c r="A877" s="22" t="s">
        <v>8069</v>
      </c>
      <c r="B877" s="22" t="s">
        <v>8070</v>
      </c>
      <c r="C877" s="22" t="s">
        <v>8071</v>
      </c>
      <c r="D877" s="22" t="s">
        <v>666</v>
      </c>
      <c r="E877" s="22" t="s">
        <v>4121</v>
      </c>
      <c r="F877" s="22" t="s">
        <v>666</v>
      </c>
      <c r="G877" s="22" t="s">
        <v>8072</v>
      </c>
      <c r="H877" s="27" t="s">
        <v>7145</v>
      </c>
      <c r="I877" s="27" t="s">
        <v>7145</v>
      </c>
      <c r="J877" s="27" t="s">
        <v>7145</v>
      </c>
      <c r="K877" s="27" t="s">
        <v>7145</v>
      </c>
      <c r="L877" s="27" t="s">
        <v>7145</v>
      </c>
      <c r="M877" s="27">
        <v>40.464433999999997</v>
      </c>
      <c r="N877" s="27">
        <v>-3.7199599999999999</v>
      </c>
      <c r="O877" s="18" t="s">
        <v>7147</v>
      </c>
    </row>
    <row r="878" spans="1:15" x14ac:dyDescent="0.2">
      <c r="A878" s="22" t="s">
        <v>4123</v>
      </c>
      <c r="B878" s="22" t="s">
        <v>4122</v>
      </c>
      <c r="C878" s="22" t="s">
        <v>8073</v>
      </c>
      <c r="D878" s="22" t="s">
        <v>666</v>
      </c>
      <c r="E878" s="22" t="s">
        <v>4121</v>
      </c>
      <c r="F878" s="22" t="s">
        <v>666</v>
      </c>
      <c r="G878" s="22" t="s">
        <v>4120</v>
      </c>
      <c r="H878" s="27" t="s">
        <v>7145</v>
      </c>
      <c r="I878" s="27" t="s">
        <v>7146</v>
      </c>
      <c r="J878" s="27" t="s">
        <v>7145</v>
      </c>
      <c r="K878" s="27" t="s">
        <v>7145</v>
      </c>
      <c r="L878" s="27" t="s">
        <v>7145</v>
      </c>
      <c r="M878" s="27">
        <v>40.476010000000002</v>
      </c>
      <c r="N878" s="27">
        <v>-3.722099</v>
      </c>
      <c r="O878" s="18" t="s">
        <v>7147</v>
      </c>
    </row>
    <row r="879" spans="1:15" ht="13.15" customHeight="1" x14ac:dyDescent="0.2">
      <c r="A879" s="22" t="s">
        <v>4116</v>
      </c>
      <c r="B879" s="22" t="s">
        <v>4115</v>
      </c>
      <c r="C879" s="22" t="s">
        <v>8074</v>
      </c>
      <c r="D879" s="22" t="s">
        <v>666</v>
      </c>
      <c r="E879" s="22" t="s">
        <v>4114</v>
      </c>
      <c r="F879" s="22" t="s">
        <v>666</v>
      </c>
      <c r="G879" s="22" t="s">
        <v>4113</v>
      </c>
      <c r="H879" s="27" t="s">
        <v>7145</v>
      </c>
      <c r="I879" s="27" t="s">
        <v>7146</v>
      </c>
      <c r="J879" s="27" t="s">
        <v>7145</v>
      </c>
      <c r="K879" s="27" t="s">
        <v>7145</v>
      </c>
      <c r="L879" s="27" t="s">
        <v>7145</v>
      </c>
      <c r="M879" s="27">
        <v>40.427194</v>
      </c>
      <c r="N879" s="27">
        <v>-3.6178059999999999</v>
      </c>
      <c r="O879" s="18" t="s">
        <v>7147</v>
      </c>
    </row>
    <row r="880" spans="1:15" ht="13.15" customHeight="1" x14ac:dyDescent="0.2">
      <c r="A880" s="22" t="s">
        <v>4119</v>
      </c>
      <c r="B880" s="22" t="s">
        <v>4118</v>
      </c>
      <c r="C880" s="22" t="s">
        <v>8075</v>
      </c>
      <c r="D880" s="22" t="s">
        <v>666</v>
      </c>
      <c r="E880" s="22" t="s">
        <v>4114</v>
      </c>
      <c r="F880" s="22" t="s">
        <v>666</v>
      </c>
      <c r="G880" s="22" t="s">
        <v>4117</v>
      </c>
      <c r="H880" s="27" t="s">
        <v>7145</v>
      </c>
      <c r="I880" s="27" t="s">
        <v>7146</v>
      </c>
      <c r="J880" s="27" t="s">
        <v>7145</v>
      </c>
      <c r="K880" s="27" t="s">
        <v>7145</v>
      </c>
      <c r="L880" s="27" t="s">
        <v>7145</v>
      </c>
      <c r="M880" s="27">
        <v>40.432805999999999</v>
      </c>
      <c r="N880" s="27">
        <v>-3.6339999999999999</v>
      </c>
      <c r="O880" s="18" t="s">
        <v>7147</v>
      </c>
    </row>
    <row r="881" spans="1:15" x14ac:dyDescent="0.2">
      <c r="A881" s="22" t="s">
        <v>8076</v>
      </c>
      <c r="B881" s="22" t="s">
        <v>8077</v>
      </c>
      <c r="C881" s="22" t="s">
        <v>8078</v>
      </c>
      <c r="D881" s="22" t="s">
        <v>666</v>
      </c>
      <c r="E881" s="22" t="s">
        <v>8079</v>
      </c>
      <c r="F881" s="22" t="s">
        <v>666</v>
      </c>
      <c r="G881" s="22" t="s">
        <v>8080</v>
      </c>
      <c r="H881" s="27" t="s">
        <v>7145</v>
      </c>
      <c r="I881" s="27" t="s">
        <v>7145</v>
      </c>
      <c r="J881" s="27" t="s">
        <v>7145</v>
      </c>
      <c r="K881" s="27" t="s">
        <v>7145</v>
      </c>
      <c r="L881" s="27" t="s">
        <v>7145</v>
      </c>
      <c r="M881" s="27">
        <v>40.461472000000001</v>
      </c>
      <c r="N881" s="27">
        <v>-3.7090930000000002</v>
      </c>
      <c r="O881" s="18" t="s">
        <v>7147</v>
      </c>
    </row>
    <row r="882" spans="1:15" x14ac:dyDescent="0.2">
      <c r="A882" s="22" t="s">
        <v>4112</v>
      </c>
      <c r="B882" s="22" t="s">
        <v>4111</v>
      </c>
      <c r="C882" s="22" t="s">
        <v>8081</v>
      </c>
      <c r="D882" s="22" t="s">
        <v>666</v>
      </c>
      <c r="E882" s="22" t="s">
        <v>4104</v>
      </c>
      <c r="F882" s="22" t="s">
        <v>666</v>
      </c>
      <c r="G882" s="22" t="s">
        <v>4110</v>
      </c>
      <c r="H882" s="27" t="s">
        <v>7145</v>
      </c>
      <c r="I882" s="27" t="s">
        <v>7146</v>
      </c>
      <c r="J882" s="27" t="s">
        <v>7145</v>
      </c>
      <c r="K882" s="27" t="s">
        <v>7145</v>
      </c>
      <c r="L882" s="27" t="s">
        <v>7145</v>
      </c>
      <c r="M882" s="27">
        <v>40.463788000000001</v>
      </c>
      <c r="N882" s="27">
        <v>-3.5874169999999999</v>
      </c>
      <c r="O882" s="18" t="s">
        <v>7147</v>
      </c>
    </row>
    <row r="883" spans="1:15" ht="13.15" customHeight="1" x14ac:dyDescent="0.2">
      <c r="A883" s="22" t="s">
        <v>4109</v>
      </c>
      <c r="B883" s="22" t="s">
        <v>4108</v>
      </c>
      <c r="C883" s="22" t="s">
        <v>8082</v>
      </c>
      <c r="D883" s="22" t="s">
        <v>666</v>
      </c>
      <c r="E883" s="22" t="s">
        <v>4104</v>
      </c>
      <c r="F883" s="22" t="s">
        <v>666</v>
      </c>
      <c r="G883" s="22" t="s">
        <v>4107</v>
      </c>
      <c r="H883" s="27" t="s">
        <v>7145</v>
      </c>
      <c r="I883" s="27" t="s">
        <v>7146</v>
      </c>
      <c r="J883" s="27" t="s">
        <v>7145</v>
      </c>
      <c r="K883" s="27" t="s">
        <v>7145</v>
      </c>
      <c r="L883" s="27" t="s">
        <v>7145</v>
      </c>
      <c r="M883" s="27">
        <v>40.458398000000003</v>
      </c>
      <c r="N883" s="27">
        <v>-3.6160920000000001</v>
      </c>
      <c r="O883" s="18" t="s">
        <v>7147</v>
      </c>
    </row>
    <row r="884" spans="1:15" x14ac:dyDescent="0.2">
      <c r="A884" s="22" t="s">
        <v>4106</v>
      </c>
      <c r="B884" s="22" t="s">
        <v>4105</v>
      </c>
      <c r="C884" s="22" t="s">
        <v>8083</v>
      </c>
      <c r="D884" s="22" t="s">
        <v>666</v>
      </c>
      <c r="E884" s="22" t="s">
        <v>4104</v>
      </c>
      <c r="F884" s="22" t="s">
        <v>666</v>
      </c>
      <c r="G884" s="22" t="s">
        <v>4103</v>
      </c>
      <c r="H884" s="27" t="s">
        <v>7145</v>
      </c>
      <c r="I884" s="27" t="s">
        <v>7146</v>
      </c>
      <c r="J884" s="27" t="s">
        <v>7145</v>
      </c>
      <c r="K884" s="27" t="s">
        <v>7145</v>
      </c>
      <c r="L884" s="27" t="s">
        <v>7145</v>
      </c>
      <c r="M884" s="27">
        <v>40.450913999999997</v>
      </c>
      <c r="N884" s="27">
        <v>-3.627265</v>
      </c>
      <c r="O884" s="18" t="s">
        <v>7147</v>
      </c>
    </row>
    <row r="885" spans="1:15" x14ac:dyDescent="0.2">
      <c r="A885" s="22" t="s">
        <v>4102</v>
      </c>
      <c r="B885" s="22" t="s">
        <v>4101</v>
      </c>
      <c r="C885" s="22" t="s">
        <v>8084</v>
      </c>
      <c r="D885" s="22" t="s">
        <v>666</v>
      </c>
      <c r="E885" s="22" t="s">
        <v>4100</v>
      </c>
      <c r="F885" s="22" t="s">
        <v>666</v>
      </c>
      <c r="G885" s="22" t="s">
        <v>4099</v>
      </c>
      <c r="H885" s="27" t="s">
        <v>7145</v>
      </c>
      <c r="I885" s="27" t="s">
        <v>7146</v>
      </c>
      <c r="J885" s="27" t="s">
        <v>7145</v>
      </c>
      <c r="K885" s="27" t="s">
        <v>7145</v>
      </c>
      <c r="L885" s="27" t="s">
        <v>7145</v>
      </c>
      <c r="M885" s="27">
        <v>40.385111000000002</v>
      </c>
      <c r="N885" s="27">
        <v>-3.7617500000000001</v>
      </c>
      <c r="O885" s="18" t="s">
        <v>7147</v>
      </c>
    </row>
    <row r="886" spans="1:15" x14ac:dyDescent="0.2">
      <c r="A886" s="22" t="s">
        <v>4098</v>
      </c>
      <c r="B886" s="22" t="s">
        <v>4097</v>
      </c>
      <c r="C886" s="22" t="s">
        <v>8085</v>
      </c>
      <c r="D886" s="22" t="s">
        <v>666</v>
      </c>
      <c r="E886" s="22" t="s">
        <v>4093</v>
      </c>
      <c r="F886" s="22" t="s">
        <v>666</v>
      </c>
      <c r="G886" s="22" t="s">
        <v>4096</v>
      </c>
      <c r="H886" s="27" t="s">
        <v>7145</v>
      </c>
      <c r="I886" s="27" t="s">
        <v>7146</v>
      </c>
      <c r="J886" s="27" t="s">
        <v>7145</v>
      </c>
      <c r="K886" s="27" t="s">
        <v>7145</v>
      </c>
      <c r="L886" s="27" t="s">
        <v>7145</v>
      </c>
      <c r="M886" s="27">
        <v>40.505721999999999</v>
      </c>
      <c r="N886" s="27">
        <v>-3.7675559999999999</v>
      </c>
      <c r="O886" s="18" t="s">
        <v>7147</v>
      </c>
    </row>
    <row r="887" spans="1:15" x14ac:dyDescent="0.2">
      <c r="A887" s="22" t="s">
        <v>4095</v>
      </c>
      <c r="B887" s="22" t="s">
        <v>4094</v>
      </c>
      <c r="C887" s="22" t="s">
        <v>8085</v>
      </c>
      <c r="D887" s="22" t="s">
        <v>666</v>
      </c>
      <c r="E887" s="22" t="s">
        <v>4093</v>
      </c>
      <c r="F887" s="22" t="s">
        <v>666</v>
      </c>
      <c r="G887" s="22" t="s">
        <v>83</v>
      </c>
      <c r="H887" s="27" t="s">
        <v>7145</v>
      </c>
      <c r="I887" s="27" t="s">
        <v>7146</v>
      </c>
      <c r="J887" s="27" t="s">
        <v>7145</v>
      </c>
      <c r="K887" s="27" t="s">
        <v>7145</v>
      </c>
      <c r="L887" s="27" t="s">
        <v>7145</v>
      </c>
      <c r="M887" s="27">
        <v>40.505011000000003</v>
      </c>
      <c r="N887" s="27">
        <v>-3.7676219999999998</v>
      </c>
      <c r="O887" s="18" t="s">
        <v>7147</v>
      </c>
    </row>
    <row r="888" spans="1:15" x14ac:dyDescent="0.2">
      <c r="A888" s="22" t="s">
        <v>4092</v>
      </c>
      <c r="B888" s="22" t="s">
        <v>4091</v>
      </c>
      <c r="C888" s="22" t="s">
        <v>8086</v>
      </c>
      <c r="D888" s="22" t="s">
        <v>666</v>
      </c>
      <c r="E888" s="22" t="s">
        <v>4090</v>
      </c>
      <c r="F888" s="22" t="s">
        <v>666</v>
      </c>
      <c r="G888" s="22" t="s">
        <v>4089</v>
      </c>
      <c r="H888" s="27" t="s">
        <v>7145</v>
      </c>
      <c r="I888" s="27" t="s">
        <v>7146</v>
      </c>
      <c r="J888" s="27" t="s">
        <v>7145</v>
      </c>
      <c r="K888" s="27" t="s">
        <v>7145</v>
      </c>
      <c r="L888" s="27" t="s">
        <v>7145</v>
      </c>
      <c r="M888" s="27">
        <v>40.516528000000001</v>
      </c>
      <c r="N888" s="27">
        <v>-3.6852499999999999</v>
      </c>
      <c r="O888" s="18" t="s">
        <v>7147</v>
      </c>
    </row>
    <row r="889" spans="1:15" x14ac:dyDescent="0.2">
      <c r="A889" s="22" t="s">
        <v>4088</v>
      </c>
      <c r="B889" s="22" t="s">
        <v>4087</v>
      </c>
      <c r="C889" s="22" t="s">
        <v>8087</v>
      </c>
      <c r="D889" s="22" t="s">
        <v>666</v>
      </c>
      <c r="E889" s="22" t="s">
        <v>4083</v>
      </c>
      <c r="F889" s="22" t="s">
        <v>666</v>
      </c>
      <c r="G889" s="22" t="s">
        <v>4086</v>
      </c>
      <c r="H889" s="27" t="s">
        <v>7145</v>
      </c>
      <c r="I889" s="27" t="s">
        <v>7145</v>
      </c>
      <c r="J889" s="27" t="s">
        <v>7145</v>
      </c>
      <c r="K889" s="27" t="s">
        <v>7145</v>
      </c>
      <c r="L889" s="27" t="s">
        <v>7145</v>
      </c>
      <c r="M889" s="27">
        <v>40.497613999999999</v>
      </c>
      <c r="N889" s="27">
        <v>-3.6628180000000001</v>
      </c>
      <c r="O889" s="18" t="s">
        <v>7147</v>
      </c>
    </row>
    <row r="890" spans="1:15" ht="13.15" customHeight="1" x14ac:dyDescent="0.2">
      <c r="A890" s="22" t="s">
        <v>4085</v>
      </c>
      <c r="B890" s="22" t="s">
        <v>4084</v>
      </c>
      <c r="C890" s="22" t="s">
        <v>8088</v>
      </c>
      <c r="D890" s="22" t="s">
        <v>666</v>
      </c>
      <c r="E890" s="22" t="s">
        <v>4083</v>
      </c>
      <c r="F890" s="22" t="s">
        <v>666</v>
      </c>
      <c r="G890" s="22" t="s">
        <v>4054</v>
      </c>
      <c r="H890" s="27" t="s">
        <v>7145</v>
      </c>
      <c r="I890" s="27" t="s">
        <v>7145</v>
      </c>
      <c r="J890" s="27" t="s">
        <v>7145</v>
      </c>
      <c r="K890" s="27" t="s">
        <v>7145</v>
      </c>
      <c r="L890" s="27" t="s">
        <v>7145</v>
      </c>
      <c r="M890" s="27">
        <v>40.487687999999999</v>
      </c>
      <c r="N890" s="27">
        <v>-3.6651989999999999</v>
      </c>
      <c r="O890" s="18" t="s">
        <v>7147</v>
      </c>
    </row>
    <row r="891" spans="1:15" x14ac:dyDescent="0.2">
      <c r="A891" s="22" t="s">
        <v>4082</v>
      </c>
      <c r="B891" s="22" t="s">
        <v>4081</v>
      </c>
      <c r="C891" s="22" t="s">
        <v>8089</v>
      </c>
      <c r="D891" s="22" t="s">
        <v>666</v>
      </c>
      <c r="E891" s="22" t="s">
        <v>4080</v>
      </c>
      <c r="F891" s="22" t="s">
        <v>666</v>
      </c>
      <c r="G891" s="22" t="s">
        <v>8090</v>
      </c>
      <c r="H891" s="27" t="s">
        <v>7145</v>
      </c>
      <c r="I891" s="27" t="s">
        <v>7146</v>
      </c>
      <c r="J891" s="27" t="s">
        <v>7145</v>
      </c>
      <c r="K891" s="27" t="s">
        <v>7145</v>
      </c>
      <c r="L891" s="27" t="s">
        <v>7145</v>
      </c>
      <c r="M891" s="27">
        <v>40.378607000000002</v>
      </c>
      <c r="N891" s="27">
        <v>-3.6145170000000002</v>
      </c>
      <c r="O891" s="18" t="s">
        <v>7147</v>
      </c>
    </row>
    <row r="892" spans="1:15" x14ac:dyDescent="0.2">
      <c r="A892" s="22" t="s">
        <v>4079</v>
      </c>
      <c r="B892" s="22" t="s">
        <v>4078</v>
      </c>
      <c r="C892" s="22" t="s">
        <v>8091</v>
      </c>
      <c r="D892" s="22" t="s">
        <v>666</v>
      </c>
      <c r="E892" s="22" t="s">
        <v>4077</v>
      </c>
      <c r="F892" s="22" t="s">
        <v>666</v>
      </c>
      <c r="G892" s="22" t="s">
        <v>4076</v>
      </c>
      <c r="H892" s="27" t="s">
        <v>7145</v>
      </c>
      <c r="I892" s="27" t="s">
        <v>7146</v>
      </c>
      <c r="J892" s="27" t="s">
        <v>7145</v>
      </c>
      <c r="K892" s="27" t="s">
        <v>7145</v>
      </c>
      <c r="L892" s="27" t="s">
        <v>7145</v>
      </c>
      <c r="M892" s="27">
        <v>40.390194000000001</v>
      </c>
      <c r="N892" s="27">
        <v>-3.671306</v>
      </c>
      <c r="O892" s="18" t="s">
        <v>7147</v>
      </c>
    </row>
    <row r="893" spans="1:15" x14ac:dyDescent="0.2">
      <c r="A893" s="22" t="s">
        <v>4075</v>
      </c>
      <c r="B893" s="22" t="s">
        <v>4074</v>
      </c>
      <c r="C893" s="22" t="s">
        <v>8092</v>
      </c>
      <c r="D893" s="22" t="s">
        <v>666</v>
      </c>
      <c r="E893" s="22" t="s">
        <v>4073</v>
      </c>
      <c r="F893" s="22" t="s">
        <v>666</v>
      </c>
      <c r="G893" s="22" t="s">
        <v>4072</v>
      </c>
      <c r="H893" s="27" t="s">
        <v>7145</v>
      </c>
      <c r="I893" s="27" t="s">
        <v>7146</v>
      </c>
      <c r="J893" s="27" t="s">
        <v>7145</v>
      </c>
      <c r="K893" s="27" t="s">
        <v>7145</v>
      </c>
      <c r="L893" s="27" t="s">
        <v>7145</v>
      </c>
      <c r="M893" s="27">
        <v>40.372999999999998</v>
      </c>
      <c r="N893" s="27">
        <v>-3.7256109999999998</v>
      </c>
      <c r="O893" s="18" t="s">
        <v>7147</v>
      </c>
    </row>
    <row r="894" spans="1:15" x14ac:dyDescent="0.2">
      <c r="A894" s="22" t="s">
        <v>8093</v>
      </c>
      <c r="B894" s="22" t="s">
        <v>8094</v>
      </c>
      <c r="C894" s="22" t="s">
        <v>8095</v>
      </c>
      <c r="D894" s="22" t="s">
        <v>4069</v>
      </c>
      <c r="E894" s="22" t="s">
        <v>8096</v>
      </c>
      <c r="F894" s="22" t="s">
        <v>666</v>
      </c>
      <c r="G894" s="22" t="s">
        <v>8097</v>
      </c>
      <c r="H894" s="27" t="s">
        <v>7145</v>
      </c>
      <c r="I894" s="27" t="s">
        <v>7146</v>
      </c>
      <c r="J894" s="27" t="s">
        <v>7145</v>
      </c>
      <c r="K894" s="27" t="s">
        <v>7145</v>
      </c>
      <c r="L894" s="27" t="s">
        <v>7145</v>
      </c>
      <c r="M894" s="27">
        <v>40.527478000000002</v>
      </c>
      <c r="N894" s="27">
        <v>-3.6217809999999999</v>
      </c>
      <c r="O894" s="18" t="s">
        <v>7147</v>
      </c>
    </row>
    <row r="895" spans="1:15" x14ac:dyDescent="0.2">
      <c r="A895" s="22" t="s">
        <v>4071</v>
      </c>
      <c r="B895" s="22" t="s">
        <v>4070</v>
      </c>
      <c r="C895" s="22" t="s">
        <v>8098</v>
      </c>
      <c r="D895" s="22" t="s">
        <v>4069</v>
      </c>
      <c r="E895" s="22" t="s">
        <v>4068</v>
      </c>
      <c r="F895" s="22" t="s">
        <v>666</v>
      </c>
      <c r="G895" s="22" t="s">
        <v>4067</v>
      </c>
      <c r="H895" s="27" t="s">
        <v>7145</v>
      </c>
      <c r="I895" s="27" t="s">
        <v>7146</v>
      </c>
      <c r="J895" s="27" t="s">
        <v>7145</v>
      </c>
      <c r="K895" s="27" t="s">
        <v>7145</v>
      </c>
      <c r="L895" s="27" t="s">
        <v>7145</v>
      </c>
      <c r="M895" s="27">
        <v>40.520111</v>
      </c>
      <c r="N895" s="27">
        <v>-3.6575280000000001</v>
      </c>
      <c r="O895" s="18" t="s">
        <v>7147</v>
      </c>
    </row>
    <row r="896" spans="1:15" x14ac:dyDescent="0.2">
      <c r="A896" s="22" t="s">
        <v>4066</v>
      </c>
      <c r="B896" s="22" t="s">
        <v>4065</v>
      </c>
      <c r="C896" s="22" t="s">
        <v>8099</v>
      </c>
      <c r="D896" s="22" t="s">
        <v>8100</v>
      </c>
      <c r="E896" s="22" t="s">
        <v>4064</v>
      </c>
      <c r="F896" s="22" t="s">
        <v>666</v>
      </c>
      <c r="G896" s="22" t="s">
        <v>4063</v>
      </c>
      <c r="H896" s="27" t="s">
        <v>7145</v>
      </c>
      <c r="I896" s="27" t="s">
        <v>7146</v>
      </c>
      <c r="J896" s="27" t="s">
        <v>7145</v>
      </c>
      <c r="K896" s="27" t="s">
        <v>7145</v>
      </c>
      <c r="L896" s="27" t="s">
        <v>7145</v>
      </c>
      <c r="M896" s="27">
        <v>40.633721999999999</v>
      </c>
      <c r="N896" s="27">
        <v>-3.5908060000000002</v>
      </c>
      <c r="O896" s="18" t="s">
        <v>7147</v>
      </c>
    </row>
    <row r="897" spans="1:15" x14ac:dyDescent="0.2">
      <c r="A897" s="22" t="s">
        <v>706</v>
      </c>
      <c r="B897" s="22" t="s">
        <v>705</v>
      </c>
      <c r="C897" s="22" t="s">
        <v>6850</v>
      </c>
      <c r="D897" s="22" t="s">
        <v>6851</v>
      </c>
      <c r="E897" s="22" t="s">
        <v>704</v>
      </c>
      <c r="F897" s="22" t="s">
        <v>666</v>
      </c>
      <c r="G897" s="22" t="s">
        <v>703</v>
      </c>
      <c r="H897" s="27" t="s">
        <v>7146</v>
      </c>
      <c r="I897" s="27" t="s">
        <v>7146</v>
      </c>
      <c r="J897" s="27" t="s">
        <v>7145</v>
      </c>
      <c r="K897" s="27" t="s">
        <v>7145</v>
      </c>
      <c r="L897" s="27" t="s">
        <v>7145</v>
      </c>
      <c r="M897" s="27">
        <v>40.636391000000003</v>
      </c>
      <c r="N897" s="27">
        <v>-3.5152860000000001</v>
      </c>
      <c r="O897" s="18" t="s">
        <v>7147</v>
      </c>
    </row>
    <row r="898" spans="1:15" x14ac:dyDescent="0.2">
      <c r="A898" s="22" t="s">
        <v>7133</v>
      </c>
      <c r="B898" s="22" t="s">
        <v>6352</v>
      </c>
      <c r="C898" s="22" t="s">
        <v>6351</v>
      </c>
      <c r="D898" s="22" t="s">
        <v>4007</v>
      </c>
      <c r="E898" s="22" t="s">
        <v>6350</v>
      </c>
      <c r="F898" s="22" t="s">
        <v>666</v>
      </c>
      <c r="G898" s="22" t="s">
        <v>3977</v>
      </c>
      <c r="H898" s="27" t="s">
        <v>7145</v>
      </c>
      <c r="I898" s="27" t="s">
        <v>7145</v>
      </c>
      <c r="J898" s="27" t="s">
        <v>7146</v>
      </c>
      <c r="K898" s="27" t="s">
        <v>7145</v>
      </c>
      <c r="L898" s="27" t="s">
        <v>7145</v>
      </c>
      <c r="M898" s="27">
        <v>40.591721999999997</v>
      </c>
      <c r="N898" s="27">
        <v>-4.1437780000000002</v>
      </c>
      <c r="O898" s="18" t="s">
        <v>7147</v>
      </c>
    </row>
    <row r="899" spans="1:15" ht="13.15" customHeight="1" x14ac:dyDescent="0.2">
      <c r="A899" s="22" t="s">
        <v>4062</v>
      </c>
      <c r="B899" s="22" t="s">
        <v>4061</v>
      </c>
      <c r="C899" s="22" t="s">
        <v>8101</v>
      </c>
      <c r="D899" s="22" t="s">
        <v>4056</v>
      </c>
      <c r="E899" s="22" t="s">
        <v>4060</v>
      </c>
      <c r="F899" s="22" t="s">
        <v>666</v>
      </c>
      <c r="G899" s="22" t="s">
        <v>4059</v>
      </c>
      <c r="H899" s="27" t="s">
        <v>7145</v>
      </c>
      <c r="I899" s="27" t="s">
        <v>7146</v>
      </c>
      <c r="J899" s="27" t="s">
        <v>7145</v>
      </c>
      <c r="K899" s="27" t="s">
        <v>7145</v>
      </c>
      <c r="L899" s="27" t="s">
        <v>7145</v>
      </c>
      <c r="M899" s="27">
        <v>40.450991999999999</v>
      </c>
      <c r="N899" s="27">
        <v>-3.8567990000000001</v>
      </c>
      <c r="O899" s="18" t="s">
        <v>7147</v>
      </c>
    </row>
    <row r="900" spans="1:15" x14ac:dyDescent="0.2">
      <c r="A900" s="22" t="s">
        <v>4058</v>
      </c>
      <c r="B900" s="22" t="s">
        <v>4057</v>
      </c>
      <c r="C900" s="22" t="s">
        <v>8102</v>
      </c>
      <c r="D900" s="22" t="s">
        <v>4056</v>
      </c>
      <c r="E900" s="22" t="s">
        <v>4055</v>
      </c>
      <c r="F900" s="22" t="s">
        <v>666</v>
      </c>
      <c r="G900" s="22" t="s">
        <v>4054</v>
      </c>
      <c r="H900" s="27" t="s">
        <v>7145</v>
      </c>
      <c r="I900" s="27" t="s">
        <v>7145</v>
      </c>
      <c r="J900" s="27" t="s">
        <v>7145</v>
      </c>
      <c r="K900" s="27" t="s">
        <v>7145</v>
      </c>
      <c r="L900" s="27" t="s">
        <v>7145</v>
      </c>
      <c r="M900" s="27">
        <v>40.458379000000001</v>
      </c>
      <c r="N900" s="27">
        <v>-3.873291</v>
      </c>
      <c r="O900" s="18" t="s">
        <v>7147</v>
      </c>
    </row>
    <row r="901" spans="1:15" x14ac:dyDescent="0.2">
      <c r="A901" s="22" t="s">
        <v>4053</v>
      </c>
      <c r="B901" s="22" t="s">
        <v>4052</v>
      </c>
      <c r="C901" s="22" t="s">
        <v>8103</v>
      </c>
      <c r="D901" s="22" t="s">
        <v>4051</v>
      </c>
      <c r="E901" s="22" t="s">
        <v>4050</v>
      </c>
      <c r="F901" s="22" t="s">
        <v>666</v>
      </c>
      <c r="G901" s="22" t="s">
        <v>8104</v>
      </c>
      <c r="H901" s="27" t="s">
        <v>7145</v>
      </c>
      <c r="I901" s="27" t="s">
        <v>7146</v>
      </c>
      <c r="J901" s="27" t="s">
        <v>7145</v>
      </c>
      <c r="K901" s="27" t="s">
        <v>7145</v>
      </c>
      <c r="L901" s="27" t="s">
        <v>7145</v>
      </c>
      <c r="M901" s="27">
        <v>40.486119000000002</v>
      </c>
      <c r="N901" s="27">
        <v>-3.942529</v>
      </c>
      <c r="O901" s="18" t="s">
        <v>7147</v>
      </c>
    </row>
    <row r="902" spans="1:15" x14ac:dyDescent="0.2">
      <c r="A902" s="22" t="s">
        <v>4049</v>
      </c>
      <c r="B902" s="22" t="s">
        <v>4048</v>
      </c>
      <c r="C902" s="22" t="s">
        <v>8105</v>
      </c>
      <c r="D902" s="22" t="s">
        <v>4047</v>
      </c>
      <c r="E902" s="22" t="s">
        <v>4046</v>
      </c>
      <c r="F902" s="22" t="s">
        <v>666</v>
      </c>
      <c r="G902" s="22" t="s">
        <v>4045</v>
      </c>
      <c r="H902" s="27" t="s">
        <v>7145</v>
      </c>
      <c r="I902" s="27" t="s">
        <v>7146</v>
      </c>
      <c r="J902" s="27" t="s">
        <v>7145</v>
      </c>
      <c r="K902" s="27" t="s">
        <v>7145</v>
      </c>
      <c r="L902" s="27" t="s">
        <v>7145</v>
      </c>
      <c r="M902" s="27">
        <v>40.604922000000002</v>
      </c>
      <c r="N902" s="27">
        <v>-3.9043999999999999</v>
      </c>
      <c r="O902" s="18" t="s">
        <v>7147</v>
      </c>
    </row>
    <row r="903" spans="1:15" x14ac:dyDescent="0.2">
      <c r="A903" s="22" t="s">
        <v>4044</v>
      </c>
      <c r="B903" s="22" t="s">
        <v>4043</v>
      </c>
      <c r="C903" s="22" t="s">
        <v>8106</v>
      </c>
      <c r="D903" s="22" t="s">
        <v>4042</v>
      </c>
      <c r="E903" s="22" t="s">
        <v>4041</v>
      </c>
      <c r="F903" s="22" t="s">
        <v>666</v>
      </c>
      <c r="G903" s="22" t="s">
        <v>4040</v>
      </c>
      <c r="H903" s="27" t="s">
        <v>7145</v>
      </c>
      <c r="I903" s="27" t="s">
        <v>7146</v>
      </c>
      <c r="J903" s="27" t="s">
        <v>7145</v>
      </c>
      <c r="K903" s="27" t="s">
        <v>7145</v>
      </c>
      <c r="L903" s="27" t="s">
        <v>7145</v>
      </c>
      <c r="M903" s="27">
        <v>40.498666999999998</v>
      </c>
      <c r="N903" s="27">
        <v>-4.2394170000000004</v>
      </c>
      <c r="O903" s="18" t="s">
        <v>7147</v>
      </c>
    </row>
    <row r="904" spans="1:15" x14ac:dyDescent="0.2">
      <c r="A904" s="22" t="s">
        <v>4039</v>
      </c>
      <c r="B904" s="22" t="s">
        <v>4038</v>
      </c>
      <c r="C904" s="22" t="s">
        <v>8107</v>
      </c>
      <c r="D904" s="22" t="s">
        <v>743</v>
      </c>
      <c r="E904" s="22" t="s">
        <v>742</v>
      </c>
      <c r="F904" s="22" t="s">
        <v>666</v>
      </c>
      <c r="G904" s="22" t="s">
        <v>4037</v>
      </c>
      <c r="H904" s="27" t="s">
        <v>7145</v>
      </c>
      <c r="I904" s="27" t="s">
        <v>7146</v>
      </c>
      <c r="J904" s="27" t="s">
        <v>7145</v>
      </c>
      <c r="K904" s="27" t="s">
        <v>7145</v>
      </c>
      <c r="L904" s="27" t="s">
        <v>7145</v>
      </c>
      <c r="M904" s="27">
        <v>40.039332999999999</v>
      </c>
      <c r="N904" s="27">
        <v>-3.6065559999999999</v>
      </c>
      <c r="O904" s="18" t="s">
        <v>7147</v>
      </c>
    </row>
    <row r="905" spans="1:15" x14ac:dyDescent="0.2">
      <c r="A905" s="22" t="s">
        <v>4036</v>
      </c>
      <c r="B905" s="22" t="s">
        <v>4035</v>
      </c>
      <c r="C905" s="22" t="s">
        <v>8108</v>
      </c>
      <c r="D905" s="22" t="s">
        <v>743</v>
      </c>
      <c r="E905" s="22" t="s">
        <v>742</v>
      </c>
      <c r="F905" s="22" t="s">
        <v>666</v>
      </c>
      <c r="G905" s="22" t="s">
        <v>4034</v>
      </c>
      <c r="H905" s="27" t="s">
        <v>7145</v>
      </c>
      <c r="I905" s="27" t="s">
        <v>7145</v>
      </c>
      <c r="J905" s="27" t="s">
        <v>7145</v>
      </c>
      <c r="K905" s="27" t="s">
        <v>7145</v>
      </c>
      <c r="L905" s="27" t="s">
        <v>7145</v>
      </c>
      <c r="M905" s="27">
        <v>40.026380000000003</v>
      </c>
      <c r="N905" s="27">
        <v>-3.6053489999999999</v>
      </c>
      <c r="O905" s="18" t="s">
        <v>7147</v>
      </c>
    </row>
    <row r="906" spans="1:15" x14ac:dyDescent="0.2">
      <c r="A906" s="22" t="s">
        <v>745</v>
      </c>
      <c r="B906" s="22" t="s">
        <v>744</v>
      </c>
      <c r="C906" s="22" t="s">
        <v>6852</v>
      </c>
      <c r="D906" s="22" t="s">
        <v>743</v>
      </c>
      <c r="E906" s="22" t="s">
        <v>742</v>
      </c>
      <c r="F906" s="22" t="s">
        <v>666</v>
      </c>
      <c r="G906" s="22" t="s">
        <v>741</v>
      </c>
      <c r="H906" s="27" t="s">
        <v>7146</v>
      </c>
      <c r="I906" s="27" t="s">
        <v>7146</v>
      </c>
      <c r="J906" s="27" t="s">
        <v>7145</v>
      </c>
      <c r="K906" s="27" t="s">
        <v>7145</v>
      </c>
      <c r="L906" s="27" t="s">
        <v>7146</v>
      </c>
      <c r="M906" s="27">
        <v>40.020757000000003</v>
      </c>
      <c r="N906" s="27">
        <v>-3.6452209999999998</v>
      </c>
      <c r="O906" s="18" t="s">
        <v>7147</v>
      </c>
    </row>
    <row r="907" spans="1:15" x14ac:dyDescent="0.2">
      <c r="A907" s="22" t="s">
        <v>732</v>
      </c>
      <c r="B907" s="22" t="s">
        <v>731</v>
      </c>
      <c r="C907" s="22" t="s">
        <v>6854</v>
      </c>
      <c r="D907" s="22" t="s">
        <v>697</v>
      </c>
      <c r="E907" s="22" t="s">
        <v>730</v>
      </c>
      <c r="F907" s="22" t="s">
        <v>666</v>
      </c>
      <c r="G907" s="22" t="s">
        <v>729</v>
      </c>
      <c r="H907" s="27" t="s">
        <v>7146</v>
      </c>
      <c r="I907" s="27" t="s">
        <v>7146</v>
      </c>
      <c r="J907" s="27" t="s">
        <v>7145</v>
      </c>
      <c r="K907" s="27" t="s">
        <v>7145</v>
      </c>
      <c r="L907" s="27" t="s">
        <v>7145</v>
      </c>
      <c r="M907" s="27">
        <v>40.246037999999999</v>
      </c>
      <c r="N907" s="27">
        <v>-3.7106720000000002</v>
      </c>
      <c r="O907" s="18" t="s">
        <v>7147</v>
      </c>
    </row>
    <row r="908" spans="1:15" x14ac:dyDescent="0.2">
      <c r="A908" s="22" t="s">
        <v>735</v>
      </c>
      <c r="B908" s="22" t="s">
        <v>734</v>
      </c>
      <c r="C908" s="22" t="s">
        <v>6853</v>
      </c>
      <c r="D908" s="22" t="s">
        <v>697</v>
      </c>
      <c r="E908" s="22" t="s">
        <v>730</v>
      </c>
      <c r="F908" s="22" t="s">
        <v>666</v>
      </c>
      <c r="G908" s="22" t="s">
        <v>733</v>
      </c>
      <c r="H908" s="27" t="s">
        <v>7146</v>
      </c>
      <c r="I908" s="27" t="s">
        <v>7146</v>
      </c>
      <c r="J908" s="27" t="s">
        <v>7145</v>
      </c>
      <c r="K908" s="27" t="s">
        <v>7145</v>
      </c>
      <c r="L908" s="27" t="s">
        <v>7146</v>
      </c>
      <c r="M908" s="27">
        <v>40.231693999999997</v>
      </c>
      <c r="N908" s="27">
        <v>-3.6523059999999998</v>
      </c>
      <c r="O908" s="18" t="s">
        <v>7147</v>
      </c>
    </row>
    <row r="909" spans="1:15" x14ac:dyDescent="0.2">
      <c r="A909" s="22" t="s">
        <v>4033</v>
      </c>
      <c r="B909" s="22" t="s">
        <v>4032</v>
      </c>
      <c r="C909" s="22" t="s">
        <v>8109</v>
      </c>
      <c r="D909" s="22" t="s">
        <v>4031</v>
      </c>
      <c r="E909" s="22" t="s">
        <v>4030</v>
      </c>
      <c r="F909" s="22" t="s">
        <v>666</v>
      </c>
      <c r="G909" s="22" t="s">
        <v>709</v>
      </c>
      <c r="H909" s="27" t="s">
        <v>7145</v>
      </c>
      <c r="I909" s="27" t="s">
        <v>7145</v>
      </c>
      <c r="J909" s="27" t="s">
        <v>7145</v>
      </c>
      <c r="K909" s="27" t="s">
        <v>7145</v>
      </c>
      <c r="L909" s="27" t="s">
        <v>7146</v>
      </c>
      <c r="M909" s="27">
        <v>40.212277999999998</v>
      </c>
      <c r="N909" s="27">
        <v>-3.5795279999999998</v>
      </c>
      <c r="O909" s="18" t="s">
        <v>7147</v>
      </c>
    </row>
    <row r="910" spans="1:15" x14ac:dyDescent="0.2">
      <c r="A910" s="22" t="s">
        <v>4029</v>
      </c>
      <c r="B910" s="22" t="s">
        <v>4028</v>
      </c>
      <c r="C910" s="22" t="s">
        <v>8110</v>
      </c>
      <c r="D910" s="22" t="s">
        <v>4019</v>
      </c>
      <c r="E910" s="22" t="s">
        <v>4027</v>
      </c>
      <c r="F910" s="22" t="s">
        <v>666</v>
      </c>
      <c r="G910" s="22" t="s">
        <v>4026</v>
      </c>
      <c r="H910" s="27" t="s">
        <v>7145</v>
      </c>
      <c r="I910" s="27" t="s">
        <v>7146</v>
      </c>
      <c r="J910" s="27" t="s">
        <v>7145</v>
      </c>
      <c r="K910" s="27" t="s">
        <v>7145</v>
      </c>
      <c r="L910" s="27" t="s">
        <v>7145</v>
      </c>
      <c r="M910" s="27">
        <v>40.189500000000002</v>
      </c>
      <c r="N910" s="27">
        <v>-3.6735000000000002</v>
      </c>
      <c r="O910" s="18" t="s">
        <v>7147</v>
      </c>
    </row>
    <row r="911" spans="1:15" x14ac:dyDescent="0.2">
      <c r="A911" s="22" t="s">
        <v>4025</v>
      </c>
      <c r="B911" s="22" t="s">
        <v>4024</v>
      </c>
      <c r="C911" s="22" t="s">
        <v>8111</v>
      </c>
      <c r="D911" s="22" t="s">
        <v>4019</v>
      </c>
      <c r="E911" s="22" t="s">
        <v>4023</v>
      </c>
      <c r="F911" s="22" t="s">
        <v>666</v>
      </c>
      <c r="G911" s="22" t="s">
        <v>4022</v>
      </c>
      <c r="H911" s="27" t="s">
        <v>7145</v>
      </c>
      <c r="I911" s="27" t="s">
        <v>7145</v>
      </c>
      <c r="J911" s="27" t="s">
        <v>7145</v>
      </c>
      <c r="K911" s="27" t="s">
        <v>7145</v>
      </c>
      <c r="L911" s="27" t="s">
        <v>7145</v>
      </c>
      <c r="M911" s="27">
        <v>40.175773999999997</v>
      </c>
      <c r="N911" s="27">
        <v>-3.6686589999999999</v>
      </c>
      <c r="O911" s="18" t="s">
        <v>7147</v>
      </c>
    </row>
    <row r="912" spans="1:15" x14ac:dyDescent="0.2">
      <c r="A912" s="22" t="s">
        <v>4021</v>
      </c>
      <c r="B912" s="22" t="s">
        <v>4020</v>
      </c>
      <c r="C912" s="22" t="s">
        <v>8112</v>
      </c>
      <c r="D912" s="22" t="s">
        <v>4019</v>
      </c>
      <c r="E912" s="22" t="s">
        <v>4018</v>
      </c>
      <c r="F912" s="22" t="s">
        <v>666</v>
      </c>
      <c r="G912" s="22" t="s">
        <v>4017</v>
      </c>
      <c r="H912" s="27" t="s">
        <v>7145</v>
      </c>
      <c r="I912" s="27" t="s">
        <v>7145</v>
      </c>
      <c r="J912" s="27" t="s">
        <v>7145</v>
      </c>
      <c r="K912" s="27" t="s">
        <v>7145</v>
      </c>
      <c r="L912" s="27" t="s">
        <v>7145</v>
      </c>
      <c r="M912" s="27">
        <v>40.194777999999999</v>
      </c>
      <c r="N912" s="27">
        <v>-3.6924169999999998</v>
      </c>
      <c r="O912" s="18" t="s">
        <v>7147</v>
      </c>
    </row>
    <row r="913" spans="1:15" x14ac:dyDescent="0.2">
      <c r="A913" s="22" t="s">
        <v>4016</v>
      </c>
      <c r="B913" s="22" t="s">
        <v>4015</v>
      </c>
      <c r="C913" s="22" t="s">
        <v>8113</v>
      </c>
      <c r="D913" s="22" t="s">
        <v>4014</v>
      </c>
      <c r="E913" s="22" t="s">
        <v>4013</v>
      </c>
      <c r="F913" s="22" t="s">
        <v>666</v>
      </c>
      <c r="G913" s="22" t="s">
        <v>4012</v>
      </c>
      <c r="H913" s="27" t="s">
        <v>7145</v>
      </c>
      <c r="I913" s="27" t="s">
        <v>7145</v>
      </c>
      <c r="J913" s="27" t="s">
        <v>7145</v>
      </c>
      <c r="K913" s="27" t="s">
        <v>7145</v>
      </c>
      <c r="L913" s="27" t="s">
        <v>7146</v>
      </c>
      <c r="M913" s="27">
        <v>40.147100999999999</v>
      </c>
      <c r="N913" s="27">
        <v>-3.42822</v>
      </c>
      <c r="O913" s="18" t="s">
        <v>7147</v>
      </c>
    </row>
    <row r="914" spans="1:15" x14ac:dyDescent="0.2">
      <c r="A914" s="22" t="s">
        <v>4009</v>
      </c>
      <c r="B914" s="22" t="s">
        <v>4008</v>
      </c>
      <c r="C914" s="22" t="s">
        <v>8114</v>
      </c>
      <c r="D914" s="22" t="s">
        <v>8115</v>
      </c>
      <c r="E914" s="22" t="s">
        <v>4006</v>
      </c>
      <c r="F914" s="22" t="s">
        <v>666</v>
      </c>
      <c r="G914" s="22" t="s">
        <v>4005</v>
      </c>
      <c r="H914" s="27" t="s">
        <v>7145</v>
      </c>
      <c r="I914" s="27" t="s">
        <v>7146</v>
      </c>
      <c r="J914" s="27" t="s">
        <v>7145</v>
      </c>
      <c r="K914" s="27" t="s">
        <v>7145</v>
      </c>
      <c r="L914" s="27" t="s">
        <v>7145</v>
      </c>
      <c r="M914" s="27">
        <v>40.642583000000002</v>
      </c>
      <c r="N914" s="27">
        <v>-4.0391110000000001</v>
      </c>
      <c r="O914" s="18" t="s">
        <v>7147</v>
      </c>
    </row>
    <row r="915" spans="1:15" ht="13.15" customHeight="1" x14ac:dyDescent="0.2">
      <c r="A915" s="22" t="s">
        <v>4011</v>
      </c>
      <c r="B915" s="22" t="s">
        <v>4010</v>
      </c>
      <c r="C915" s="22" t="s">
        <v>8116</v>
      </c>
      <c r="D915" s="22" t="s">
        <v>8115</v>
      </c>
      <c r="E915" s="22" t="s">
        <v>4006</v>
      </c>
      <c r="F915" s="22" t="s">
        <v>666</v>
      </c>
      <c r="G915" s="22" t="s">
        <v>4005</v>
      </c>
      <c r="H915" s="27" t="s">
        <v>7145</v>
      </c>
      <c r="I915" s="27" t="s">
        <v>7146</v>
      </c>
      <c r="J915" s="27" t="s">
        <v>7145</v>
      </c>
      <c r="K915" s="27" t="s">
        <v>7145</v>
      </c>
      <c r="L915" s="27" t="s">
        <v>7145</v>
      </c>
      <c r="M915" s="27">
        <v>40.643667000000001</v>
      </c>
      <c r="N915" s="27">
        <v>-4.0381669999999996</v>
      </c>
      <c r="O915" s="18" t="s">
        <v>7147</v>
      </c>
    </row>
    <row r="916" spans="1:15" x14ac:dyDescent="0.2">
      <c r="A916" s="22" t="s">
        <v>4004</v>
      </c>
      <c r="B916" s="22" t="s">
        <v>4003</v>
      </c>
      <c r="C916" s="22" t="s">
        <v>8117</v>
      </c>
      <c r="D916" s="22" t="s">
        <v>4002</v>
      </c>
      <c r="E916" s="22" t="s">
        <v>4001</v>
      </c>
      <c r="F916" s="22" t="s">
        <v>666</v>
      </c>
      <c r="G916" s="22" t="s">
        <v>83</v>
      </c>
      <c r="H916" s="27" t="s">
        <v>7145</v>
      </c>
      <c r="I916" s="27" t="s">
        <v>7146</v>
      </c>
      <c r="J916" s="27" t="s">
        <v>7145</v>
      </c>
      <c r="K916" s="27" t="s">
        <v>7145</v>
      </c>
      <c r="L916" s="27" t="s">
        <v>7145</v>
      </c>
      <c r="M916" s="27">
        <v>40.671821999999999</v>
      </c>
      <c r="N916" s="27">
        <v>-3.9726020000000002</v>
      </c>
      <c r="O916" s="18" t="s">
        <v>7147</v>
      </c>
    </row>
    <row r="917" spans="1:15" ht="13.15" customHeight="1" x14ac:dyDescent="0.2">
      <c r="A917" s="22" t="s">
        <v>4000</v>
      </c>
      <c r="B917" s="22" t="s">
        <v>3999</v>
      </c>
      <c r="C917" s="22" t="s">
        <v>8118</v>
      </c>
      <c r="D917" s="22" t="s">
        <v>918</v>
      </c>
      <c r="E917" s="22" t="s">
        <v>3995</v>
      </c>
      <c r="F917" s="22" t="s">
        <v>666</v>
      </c>
      <c r="G917" s="22" t="s">
        <v>3998</v>
      </c>
      <c r="H917" s="27" t="s">
        <v>7145</v>
      </c>
      <c r="I917" s="27" t="s">
        <v>7145</v>
      </c>
      <c r="J917" s="27" t="s">
        <v>7145</v>
      </c>
      <c r="K917" s="27" t="s">
        <v>7145</v>
      </c>
      <c r="L917" s="27" t="s">
        <v>7145</v>
      </c>
      <c r="M917" s="27">
        <v>40.698222000000001</v>
      </c>
      <c r="N917" s="27">
        <v>-3.923861</v>
      </c>
      <c r="O917" s="18" t="s">
        <v>7147</v>
      </c>
    </row>
    <row r="918" spans="1:15" ht="13.15" customHeight="1" x14ac:dyDescent="0.2">
      <c r="A918" s="22" t="s">
        <v>3997</v>
      </c>
      <c r="B918" s="22" t="s">
        <v>3996</v>
      </c>
      <c r="C918" s="22" t="s">
        <v>8119</v>
      </c>
      <c r="D918" s="22" t="s">
        <v>918</v>
      </c>
      <c r="E918" s="22" t="s">
        <v>3995</v>
      </c>
      <c r="F918" s="22" t="s">
        <v>666</v>
      </c>
      <c r="G918" s="22" t="s">
        <v>3994</v>
      </c>
      <c r="H918" s="27" t="s">
        <v>7145</v>
      </c>
      <c r="I918" s="27" t="s">
        <v>7145</v>
      </c>
      <c r="J918" s="27" t="s">
        <v>7145</v>
      </c>
      <c r="K918" s="27" t="s">
        <v>7145</v>
      </c>
      <c r="L918" s="27" t="s">
        <v>7145</v>
      </c>
      <c r="M918" s="27">
        <v>40.688498000000003</v>
      </c>
      <c r="N918" s="27">
        <v>-3.9022160000000001</v>
      </c>
      <c r="O918" s="18" t="s">
        <v>7147</v>
      </c>
    </row>
    <row r="919" spans="1:15" ht="13.15" customHeight="1" x14ac:dyDescent="0.2">
      <c r="A919" s="22" t="s">
        <v>3993</v>
      </c>
      <c r="B919" s="22" t="s">
        <v>3992</v>
      </c>
      <c r="C919" s="22" t="s">
        <v>8120</v>
      </c>
      <c r="D919" s="22" t="s">
        <v>3991</v>
      </c>
      <c r="E919" s="22" t="s">
        <v>3990</v>
      </c>
      <c r="F919" s="22" t="s">
        <v>666</v>
      </c>
      <c r="G919" s="22" t="s">
        <v>3989</v>
      </c>
      <c r="H919" s="27" t="s">
        <v>7145</v>
      </c>
      <c r="I919" s="27" t="s">
        <v>7146</v>
      </c>
      <c r="J919" s="27" t="s">
        <v>7145</v>
      </c>
      <c r="K919" s="27" t="s">
        <v>7145</v>
      </c>
      <c r="L919" s="27" t="s">
        <v>7145</v>
      </c>
      <c r="M919" s="27">
        <v>40.654691</v>
      </c>
      <c r="N919" s="27">
        <v>-4.0221479999999996</v>
      </c>
      <c r="O919" s="18" t="s">
        <v>7147</v>
      </c>
    </row>
    <row r="920" spans="1:15" x14ac:dyDescent="0.2">
      <c r="A920" s="22" t="s">
        <v>3988</v>
      </c>
      <c r="B920" s="22" t="s">
        <v>3987</v>
      </c>
      <c r="C920" s="22" t="s">
        <v>8121</v>
      </c>
      <c r="D920" s="22" t="s">
        <v>3986</v>
      </c>
      <c r="E920" s="22" t="s">
        <v>3985</v>
      </c>
      <c r="F920" s="22" t="s">
        <v>666</v>
      </c>
      <c r="G920" s="22" t="s">
        <v>8122</v>
      </c>
      <c r="H920" s="27" t="s">
        <v>7145</v>
      </c>
      <c r="I920" s="27" t="s">
        <v>7146</v>
      </c>
      <c r="J920" s="27" t="s">
        <v>7145</v>
      </c>
      <c r="K920" s="27" t="s">
        <v>7145</v>
      </c>
      <c r="L920" s="27" t="s">
        <v>7145</v>
      </c>
      <c r="M920" s="27">
        <v>40.669193999999997</v>
      </c>
      <c r="N920" s="27">
        <v>-4.0849440000000001</v>
      </c>
      <c r="O920" s="18" t="s">
        <v>7147</v>
      </c>
    </row>
    <row r="921" spans="1:15" x14ac:dyDescent="0.2">
      <c r="A921" s="22" t="s">
        <v>3984</v>
      </c>
      <c r="B921" s="22" t="s">
        <v>3983</v>
      </c>
      <c r="C921" s="22" t="s">
        <v>8123</v>
      </c>
      <c r="D921" s="22" t="s">
        <v>3979</v>
      </c>
      <c r="E921" s="22" t="s">
        <v>3978</v>
      </c>
      <c r="F921" s="22" t="s">
        <v>666</v>
      </c>
      <c r="G921" s="22" t="s">
        <v>3982</v>
      </c>
      <c r="H921" s="27" t="s">
        <v>7145</v>
      </c>
      <c r="I921" s="27" t="s">
        <v>7145</v>
      </c>
      <c r="J921" s="27" t="s">
        <v>7145</v>
      </c>
      <c r="K921" s="27" t="s">
        <v>7145</v>
      </c>
      <c r="L921" s="27" t="s">
        <v>7145</v>
      </c>
      <c r="M921" s="27">
        <v>40.721249999999998</v>
      </c>
      <c r="N921" s="27">
        <v>-4.0195280000000002</v>
      </c>
      <c r="O921" s="18" t="s">
        <v>7147</v>
      </c>
    </row>
    <row r="922" spans="1:15" x14ac:dyDescent="0.2">
      <c r="A922" s="22" t="s">
        <v>3981</v>
      </c>
      <c r="B922" s="22" t="s">
        <v>3980</v>
      </c>
      <c r="C922" s="22" t="s">
        <v>8124</v>
      </c>
      <c r="D922" s="22" t="s">
        <v>3979</v>
      </c>
      <c r="E922" s="22" t="s">
        <v>3978</v>
      </c>
      <c r="F922" s="22" t="s">
        <v>666</v>
      </c>
      <c r="G922" s="22" t="s">
        <v>3977</v>
      </c>
      <c r="H922" s="27" t="s">
        <v>7145</v>
      </c>
      <c r="I922" s="27" t="s">
        <v>7145</v>
      </c>
      <c r="J922" s="27" t="s">
        <v>7145</v>
      </c>
      <c r="K922" s="27" t="s">
        <v>7145</v>
      </c>
      <c r="L922" s="27" t="s">
        <v>7145</v>
      </c>
      <c r="M922" s="27">
        <v>40.721890000000002</v>
      </c>
      <c r="N922" s="27">
        <v>-4.0205919999999997</v>
      </c>
      <c r="O922" s="18" t="s">
        <v>7147</v>
      </c>
    </row>
    <row r="923" spans="1:15" x14ac:dyDescent="0.2">
      <c r="A923" s="22" t="s">
        <v>3976</v>
      </c>
      <c r="B923" s="22" t="s">
        <v>3975</v>
      </c>
      <c r="C923" s="22" t="s">
        <v>8125</v>
      </c>
      <c r="D923" s="22" t="s">
        <v>3974</v>
      </c>
      <c r="E923" s="22" t="s">
        <v>3973</v>
      </c>
      <c r="F923" s="22" t="s">
        <v>666</v>
      </c>
      <c r="G923" s="22" t="s">
        <v>3972</v>
      </c>
      <c r="H923" s="27" t="s">
        <v>7145</v>
      </c>
      <c r="I923" s="27" t="s">
        <v>7146</v>
      </c>
      <c r="J923" s="27" t="s">
        <v>7145</v>
      </c>
      <c r="K923" s="27" t="s">
        <v>7145</v>
      </c>
      <c r="L923" s="27" t="s">
        <v>7145</v>
      </c>
      <c r="M923" s="27">
        <v>40.309886474999999</v>
      </c>
      <c r="N923" s="27">
        <v>-3.44990139</v>
      </c>
      <c r="O923" s="18" t="s">
        <v>7147</v>
      </c>
    </row>
    <row r="924" spans="1:15" x14ac:dyDescent="0.2">
      <c r="A924" s="22" t="s">
        <v>3971</v>
      </c>
      <c r="B924" s="22" t="s">
        <v>3970</v>
      </c>
      <c r="C924" s="22" t="s">
        <v>8126</v>
      </c>
      <c r="D924" s="22" t="s">
        <v>8127</v>
      </c>
      <c r="E924" s="22" t="s">
        <v>3969</v>
      </c>
      <c r="F924" s="22" t="s">
        <v>666</v>
      </c>
      <c r="G924" s="22" t="s">
        <v>3968</v>
      </c>
      <c r="H924" s="27" t="s">
        <v>7145</v>
      </c>
      <c r="I924" s="27" t="s">
        <v>7145</v>
      </c>
      <c r="J924" s="27" t="s">
        <v>7145</v>
      </c>
      <c r="K924" s="27" t="s">
        <v>7145</v>
      </c>
      <c r="L924" s="27" t="s">
        <v>7145</v>
      </c>
      <c r="M924" s="27">
        <v>40.338805999999998</v>
      </c>
      <c r="N924" s="27">
        <v>-3.53125</v>
      </c>
      <c r="O924" s="18" t="s">
        <v>7147</v>
      </c>
    </row>
    <row r="925" spans="1:15" x14ac:dyDescent="0.2">
      <c r="A925" s="22" t="s">
        <v>3967</v>
      </c>
      <c r="B925" s="22" t="s">
        <v>3966</v>
      </c>
      <c r="C925" s="22" t="s">
        <v>8128</v>
      </c>
      <c r="D925" s="22" t="s">
        <v>8127</v>
      </c>
      <c r="E925" s="22" t="s">
        <v>3965</v>
      </c>
      <c r="F925" s="22" t="s">
        <v>666</v>
      </c>
      <c r="G925" s="22" t="s">
        <v>83</v>
      </c>
      <c r="H925" s="27" t="s">
        <v>7145</v>
      </c>
      <c r="I925" s="27" t="s">
        <v>7145</v>
      </c>
      <c r="J925" s="27" t="s">
        <v>7145</v>
      </c>
      <c r="K925" s="27" t="s">
        <v>7145</v>
      </c>
      <c r="L925" s="27" t="s">
        <v>7145</v>
      </c>
      <c r="M925" s="27">
        <v>40.351232000000003</v>
      </c>
      <c r="N925" s="27">
        <v>-3.5393029999999999</v>
      </c>
      <c r="O925" s="18" t="s">
        <v>7147</v>
      </c>
    </row>
    <row r="926" spans="1:15" x14ac:dyDescent="0.2">
      <c r="A926" s="22" t="s">
        <v>740</v>
      </c>
      <c r="B926" s="22" t="s">
        <v>739</v>
      </c>
      <c r="C926" s="22" t="s">
        <v>6855</v>
      </c>
      <c r="D926" s="22" t="s">
        <v>738</v>
      </c>
      <c r="E926" s="22" t="s">
        <v>737</v>
      </c>
      <c r="F926" s="22" t="s">
        <v>666</v>
      </c>
      <c r="G926" s="22" t="s">
        <v>736</v>
      </c>
      <c r="H926" s="27" t="s">
        <v>7146</v>
      </c>
      <c r="I926" s="27" t="s">
        <v>7146</v>
      </c>
      <c r="J926" s="27" t="s">
        <v>7145</v>
      </c>
      <c r="K926" s="27" t="s">
        <v>7145</v>
      </c>
      <c r="L926" s="27" t="s">
        <v>7145</v>
      </c>
      <c r="M926" s="27">
        <v>40.207360999999999</v>
      </c>
      <c r="N926" s="27">
        <v>-3.3188059999999999</v>
      </c>
      <c r="O926" s="18" t="s">
        <v>7147</v>
      </c>
    </row>
    <row r="927" spans="1:15" x14ac:dyDescent="0.2">
      <c r="A927" s="22" t="s">
        <v>3961</v>
      </c>
      <c r="B927" s="22" t="s">
        <v>3960</v>
      </c>
      <c r="C927" s="22" t="s">
        <v>8129</v>
      </c>
      <c r="D927" s="22" t="s">
        <v>3959</v>
      </c>
      <c r="E927" s="22" t="s">
        <v>3958</v>
      </c>
      <c r="F927" s="22" t="s">
        <v>666</v>
      </c>
      <c r="G927" s="22" t="s">
        <v>3957</v>
      </c>
      <c r="H927" s="27" t="s">
        <v>7145</v>
      </c>
      <c r="I927" s="27" t="s">
        <v>7146</v>
      </c>
      <c r="J927" s="27" t="s">
        <v>7145</v>
      </c>
      <c r="K927" s="27" t="s">
        <v>7145</v>
      </c>
      <c r="L927" s="27" t="s">
        <v>7145</v>
      </c>
      <c r="M927" s="27">
        <v>40.166778000000001</v>
      </c>
      <c r="N927" s="27">
        <v>-3.286111</v>
      </c>
      <c r="O927" s="18" t="s">
        <v>7147</v>
      </c>
    </row>
    <row r="928" spans="1:15" x14ac:dyDescent="0.2">
      <c r="A928" s="22" t="s">
        <v>3964</v>
      </c>
      <c r="B928" s="22" t="s">
        <v>3963</v>
      </c>
      <c r="C928" s="22" t="s">
        <v>8130</v>
      </c>
      <c r="D928" s="22" t="s">
        <v>3959</v>
      </c>
      <c r="E928" s="22" t="s">
        <v>3958</v>
      </c>
      <c r="F928" s="22" t="s">
        <v>666</v>
      </c>
      <c r="G928" s="22" t="s">
        <v>3962</v>
      </c>
      <c r="H928" s="27" t="s">
        <v>7145</v>
      </c>
      <c r="I928" s="27" t="s">
        <v>7146</v>
      </c>
      <c r="J928" s="27" t="s">
        <v>7145</v>
      </c>
      <c r="K928" s="27" t="s">
        <v>7145</v>
      </c>
      <c r="L928" s="27" t="s">
        <v>7145</v>
      </c>
      <c r="M928" s="27">
        <v>40.167721999999998</v>
      </c>
      <c r="N928" s="27">
        <v>-3.2854719999999999</v>
      </c>
      <c r="O928" s="18" t="s">
        <v>7147</v>
      </c>
    </row>
    <row r="929" spans="1:15" x14ac:dyDescent="0.2">
      <c r="A929" s="22" t="s">
        <v>3956</v>
      </c>
      <c r="B929" s="22" t="s">
        <v>3955</v>
      </c>
      <c r="C929" s="22" t="s">
        <v>8131</v>
      </c>
      <c r="D929" s="22" t="s">
        <v>3951</v>
      </c>
      <c r="E929" s="22" t="s">
        <v>3950</v>
      </c>
      <c r="F929" s="22" t="s">
        <v>666</v>
      </c>
      <c r="G929" s="22" t="s">
        <v>3954</v>
      </c>
      <c r="H929" s="27" t="s">
        <v>7145</v>
      </c>
      <c r="I929" s="27" t="s">
        <v>7146</v>
      </c>
      <c r="J929" s="27" t="s">
        <v>7145</v>
      </c>
      <c r="K929" s="27" t="s">
        <v>7145</v>
      </c>
      <c r="L929" s="27" t="s">
        <v>7145</v>
      </c>
      <c r="M929" s="27">
        <v>40.293194</v>
      </c>
      <c r="N929" s="27">
        <v>-3.9811390000000002</v>
      </c>
      <c r="O929" s="18" t="s">
        <v>7147</v>
      </c>
    </row>
    <row r="930" spans="1:15" x14ac:dyDescent="0.2">
      <c r="A930" s="22" t="s">
        <v>3953</v>
      </c>
      <c r="B930" s="22" t="s">
        <v>3952</v>
      </c>
      <c r="C930" s="22" t="s">
        <v>8132</v>
      </c>
      <c r="D930" s="22" t="s">
        <v>3951</v>
      </c>
      <c r="E930" s="22" t="s">
        <v>3950</v>
      </c>
      <c r="F930" s="22" t="s">
        <v>666</v>
      </c>
      <c r="G930" s="22" t="s">
        <v>3949</v>
      </c>
      <c r="H930" s="27" t="s">
        <v>7145</v>
      </c>
      <c r="I930" s="27" t="s">
        <v>7146</v>
      </c>
      <c r="J930" s="27" t="s">
        <v>7145</v>
      </c>
      <c r="K930" s="27" t="s">
        <v>7145</v>
      </c>
      <c r="L930" s="27" t="s">
        <v>7146</v>
      </c>
      <c r="M930" s="27">
        <v>40.287542999999999</v>
      </c>
      <c r="N930" s="27">
        <v>-4.0056349999999998</v>
      </c>
      <c r="O930" s="18" t="s">
        <v>7147</v>
      </c>
    </row>
    <row r="931" spans="1:15" x14ac:dyDescent="0.2">
      <c r="A931" s="22" t="s">
        <v>3948</v>
      </c>
      <c r="B931" s="22" t="s">
        <v>3947</v>
      </c>
      <c r="C931" s="22" t="s">
        <v>8133</v>
      </c>
      <c r="D931" s="22" t="s">
        <v>3946</v>
      </c>
      <c r="E931" s="22" t="s">
        <v>3945</v>
      </c>
      <c r="F931" s="22" t="s">
        <v>666</v>
      </c>
      <c r="G931" s="22" t="s">
        <v>3944</v>
      </c>
      <c r="H931" s="27" t="s">
        <v>7145</v>
      </c>
      <c r="I931" s="27" t="s">
        <v>7146</v>
      </c>
      <c r="J931" s="27" t="s">
        <v>7145</v>
      </c>
      <c r="K931" s="27" t="s">
        <v>7145</v>
      </c>
      <c r="L931" s="27" t="s">
        <v>7145</v>
      </c>
      <c r="M931" s="27">
        <v>40.322215</v>
      </c>
      <c r="N931" s="27">
        <v>-4.1981219999999997</v>
      </c>
      <c r="O931" s="18" t="s">
        <v>7147</v>
      </c>
    </row>
    <row r="932" spans="1:15" x14ac:dyDescent="0.2">
      <c r="A932" s="22" t="s">
        <v>3943</v>
      </c>
      <c r="B932" s="22" t="s">
        <v>3942</v>
      </c>
      <c r="C932" s="22" t="s">
        <v>8134</v>
      </c>
      <c r="D932" s="22" t="s">
        <v>3941</v>
      </c>
      <c r="E932" s="22" t="s">
        <v>3940</v>
      </c>
      <c r="F932" s="22" t="s">
        <v>666</v>
      </c>
      <c r="G932" s="22" t="s">
        <v>3939</v>
      </c>
      <c r="H932" s="27" t="s">
        <v>7145</v>
      </c>
      <c r="I932" s="27" t="s">
        <v>7146</v>
      </c>
      <c r="J932" s="27" t="s">
        <v>7145</v>
      </c>
      <c r="K932" s="27" t="s">
        <v>7145</v>
      </c>
      <c r="L932" s="27" t="s">
        <v>7146</v>
      </c>
      <c r="M932" s="27">
        <v>40.279471999999998</v>
      </c>
      <c r="N932" s="27">
        <v>-4.3016670000000001</v>
      </c>
      <c r="O932" s="18" t="s">
        <v>7147</v>
      </c>
    </row>
    <row r="933" spans="1:15" x14ac:dyDescent="0.2">
      <c r="A933" s="22" t="s">
        <v>3938</v>
      </c>
      <c r="B933" s="22" t="s">
        <v>3937</v>
      </c>
      <c r="C933" s="22" t="s">
        <v>8135</v>
      </c>
      <c r="D933" s="22" t="s">
        <v>3936</v>
      </c>
      <c r="E933" s="22" t="s">
        <v>3935</v>
      </c>
      <c r="F933" s="22" t="s">
        <v>666</v>
      </c>
      <c r="G933" s="22" t="s">
        <v>3934</v>
      </c>
      <c r="H933" s="27" t="s">
        <v>7145</v>
      </c>
      <c r="I933" s="27" t="s">
        <v>7146</v>
      </c>
      <c r="J933" s="27" t="s">
        <v>7145</v>
      </c>
      <c r="K933" s="27" t="s">
        <v>7145</v>
      </c>
      <c r="L933" s="27" t="s">
        <v>7146</v>
      </c>
      <c r="M933" s="27">
        <v>40.396805999999998</v>
      </c>
      <c r="N933" s="27">
        <v>-3.8424719999999999</v>
      </c>
      <c r="O933" s="18" t="s">
        <v>7147</v>
      </c>
    </row>
    <row r="934" spans="1:15" x14ac:dyDescent="0.2">
      <c r="A934" s="22" t="s">
        <v>3933</v>
      </c>
      <c r="B934" s="22" t="s">
        <v>3932</v>
      </c>
      <c r="C934" s="22" t="s">
        <v>8136</v>
      </c>
      <c r="D934" s="22" t="s">
        <v>3931</v>
      </c>
      <c r="E934" s="22" t="s">
        <v>3930</v>
      </c>
      <c r="F934" s="22" t="s">
        <v>666</v>
      </c>
      <c r="G934" s="22" t="s">
        <v>3929</v>
      </c>
      <c r="H934" s="27" t="s">
        <v>7145</v>
      </c>
      <c r="I934" s="27" t="s">
        <v>7146</v>
      </c>
      <c r="J934" s="27" t="s">
        <v>7145</v>
      </c>
      <c r="K934" s="27" t="s">
        <v>7145</v>
      </c>
      <c r="L934" s="27" t="s">
        <v>7145</v>
      </c>
      <c r="M934" s="27">
        <v>40.350555999999997</v>
      </c>
      <c r="N934" s="27">
        <v>-3.9040560000000002</v>
      </c>
      <c r="O934" s="18" t="s">
        <v>7147</v>
      </c>
    </row>
    <row r="935" spans="1:15" x14ac:dyDescent="0.2">
      <c r="A935" s="22" t="s">
        <v>3928</v>
      </c>
      <c r="B935" s="22" t="s">
        <v>3927</v>
      </c>
      <c r="C935" s="22" t="s">
        <v>8137</v>
      </c>
      <c r="D935" s="22" t="s">
        <v>3926</v>
      </c>
      <c r="E935" s="22" t="s">
        <v>3925</v>
      </c>
      <c r="F935" s="22" t="s">
        <v>666</v>
      </c>
      <c r="G935" s="22" t="s">
        <v>3924</v>
      </c>
      <c r="H935" s="27" t="s">
        <v>7145</v>
      </c>
      <c r="I935" s="27" t="s">
        <v>7146</v>
      </c>
      <c r="J935" s="27" t="s">
        <v>7145</v>
      </c>
      <c r="K935" s="27" t="s">
        <v>7145</v>
      </c>
      <c r="L935" s="27" t="s">
        <v>7145</v>
      </c>
      <c r="M935" s="27">
        <v>40.394396999999998</v>
      </c>
      <c r="N935" s="27">
        <v>-3.990656</v>
      </c>
      <c r="O935" s="18" t="s">
        <v>7147</v>
      </c>
    </row>
    <row r="936" spans="1:15" x14ac:dyDescent="0.2">
      <c r="A936" s="22" t="s">
        <v>720</v>
      </c>
      <c r="B936" s="22" t="s">
        <v>719</v>
      </c>
      <c r="C936" s="22" t="s">
        <v>6856</v>
      </c>
      <c r="D936" s="22" t="s">
        <v>718</v>
      </c>
      <c r="E936" s="22" t="s">
        <v>717</v>
      </c>
      <c r="F936" s="22" t="s">
        <v>666</v>
      </c>
      <c r="G936" s="22" t="s">
        <v>716</v>
      </c>
      <c r="H936" s="27" t="s">
        <v>7146</v>
      </c>
      <c r="I936" s="27" t="s">
        <v>7146</v>
      </c>
      <c r="J936" s="27" t="s">
        <v>7145</v>
      </c>
      <c r="K936" s="27" t="s">
        <v>7145</v>
      </c>
      <c r="L936" s="27" t="s">
        <v>7145</v>
      </c>
      <c r="M936" s="27">
        <v>40.590837999999998</v>
      </c>
      <c r="N936" s="27">
        <v>-3.5818750000000001</v>
      </c>
      <c r="O936" s="18" t="s">
        <v>7147</v>
      </c>
    </row>
    <row r="937" spans="1:15" x14ac:dyDescent="0.2">
      <c r="A937" s="22" t="s">
        <v>3923</v>
      </c>
      <c r="B937" s="22" t="s">
        <v>3921</v>
      </c>
      <c r="C937" s="22" t="s">
        <v>8138</v>
      </c>
      <c r="D937" s="22" t="s">
        <v>718</v>
      </c>
      <c r="E937" s="22" t="s">
        <v>717</v>
      </c>
      <c r="F937" s="22" t="s">
        <v>666</v>
      </c>
      <c r="G937" s="22" t="s">
        <v>716</v>
      </c>
      <c r="H937" s="27" t="s">
        <v>7145</v>
      </c>
      <c r="I937" s="27" t="s">
        <v>7146</v>
      </c>
      <c r="J937" s="27" t="s">
        <v>7145</v>
      </c>
      <c r="K937" s="27" t="s">
        <v>7145</v>
      </c>
      <c r="L937" s="27" t="s">
        <v>7145</v>
      </c>
      <c r="M937" s="27">
        <v>40.590501000000003</v>
      </c>
      <c r="N937" s="27">
        <v>-3.5822270000000001</v>
      </c>
      <c r="O937" s="18" t="s">
        <v>7147</v>
      </c>
    </row>
    <row r="938" spans="1:15" x14ac:dyDescent="0.2">
      <c r="A938" s="22" t="s">
        <v>3922</v>
      </c>
      <c r="B938" s="22" t="s">
        <v>3921</v>
      </c>
      <c r="C938" s="22" t="s">
        <v>8139</v>
      </c>
      <c r="D938" s="22" t="s">
        <v>718</v>
      </c>
      <c r="E938" s="22" t="s">
        <v>3920</v>
      </c>
      <c r="F938" s="22" t="s">
        <v>666</v>
      </c>
      <c r="G938" s="22" t="s">
        <v>8140</v>
      </c>
      <c r="H938" s="27" t="s">
        <v>7145</v>
      </c>
      <c r="I938" s="27" t="s">
        <v>7145</v>
      </c>
      <c r="J938" s="27" t="s">
        <v>7145</v>
      </c>
      <c r="K938" s="27" t="s">
        <v>7145</v>
      </c>
      <c r="L938" s="27" t="s">
        <v>7145</v>
      </c>
      <c r="M938" s="27">
        <v>40.559528</v>
      </c>
      <c r="N938" s="27">
        <v>-3.62175</v>
      </c>
      <c r="O938" s="18" t="s">
        <v>7147</v>
      </c>
    </row>
    <row r="939" spans="1:15" x14ac:dyDescent="0.2">
      <c r="A939" s="22" t="s">
        <v>763</v>
      </c>
      <c r="B939" s="22" t="s">
        <v>762</v>
      </c>
      <c r="C939" s="22" t="s">
        <v>6857</v>
      </c>
      <c r="D939" s="22" t="s">
        <v>6858</v>
      </c>
      <c r="E939" s="22" t="s">
        <v>761</v>
      </c>
      <c r="F939" s="22" t="s">
        <v>666</v>
      </c>
      <c r="G939" s="22" t="s">
        <v>760</v>
      </c>
      <c r="H939" s="27" t="s">
        <v>7146</v>
      </c>
      <c r="I939" s="27" t="s">
        <v>7146</v>
      </c>
      <c r="J939" s="27" t="s">
        <v>7145</v>
      </c>
      <c r="K939" s="27" t="s">
        <v>7145</v>
      </c>
      <c r="L939" s="27" t="s">
        <v>7145</v>
      </c>
      <c r="M939" s="27">
        <v>40.997895999999997</v>
      </c>
      <c r="N939" s="27">
        <v>-3.637524</v>
      </c>
      <c r="O939" s="18" t="s">
        <v>7147</v>
      </c>
    </row>
    <row r="940" spans="1:15" x14ac:dyDescent="0.2">
      <c r="A940" s="22" t="s">
        <v>3919</v>
      </c>
      <c r="B940" s="22" t="s">
        <v>3918</v>
      </c>
      <c r="C940" s="22" t="s">
        <v>8141</v>
      </c>
      <c r="D940" s="22" t="s">
        <v>3917</v>
      </c>
      <c r="E940" s="22" t="s">
        <v>3916</v>
      </c>
      <c r="F940" s="22" t="s">
        <v>666</v>
      </c>
      <c r="G940" s="22" t="s">
        <v>3915</v>
      </c>
      <c r="H940" s="27" t="s">
        <v>7145</v>
      </c>
      <c r="I940" s="27" t="s">
        <v>7145</v>
      </c>
      <c r="J940" s="27" t="s">
        <v>7145</v>
      </c>
      <c r="K940" s="27" t="s">
        <v>7145</v>
      </c>
      <c r="L940" s="27" t="s">
        <v>7146</v>
      </c>
      <c r="M940" s="27">
        <v>40.907155000000003</v>
      </c>
      <c r="N940" s="27">
        <v>-3.8760590000000001</v>
      </c>
      <c r="O940" s="18" t="s">
        <v>7147</v>
      </c>
    </row>
    <row r="941" spans="1:15" x14ac:dyDescent="0.2">
      <c r="A941" s="22" t="s">
        <v>3914</v>
      </c>
      <c r="B941" s="22" t="s">
        <v>3913</v>
      </c>
      <c r="C941" s="22" t="s">
        <v>6859</v>
      </c>
      <c r="D941" s="22" t="s">
        <v>3912</v>
      </c>
      <c r="E941" s="22" t="s">
        <v>3911</v>
      </c>
      <c r="F941" s="22" t="s">
        <v>666</v>
      </c>
      <c r="G941" s="22" t="s">
        <v>3910</v>
      </c>
      <c r="H941" s="27" t="s">
        <v>7146</v>
      </c>
      <c r="I941" s="27" t="s">
        <v>7146</v>
      </c>
      <c r="J941" s="27" t="s">
        <v>7145</v>
      </c>
      <c r="K941" s="27" t="s">
        <v>7145</v>
      </c>
      <c r="L941" s="27" t="s">
        <v>7145</v>
      </c>
      <c r="M941" s="27">
        <v>41.134957999999997</v>
      </c>
      <c r="N941" s="27">
        <v>-3.580937</v>
      </c>
      <c r="O941" s="18" t="s">
        <v>7147</v>
      </c>
    </row>
    <row r="942" spans="1:15" x14ac:dyDescent="0.2">
      <c r="A942" s="22" t="s">
        <v>3909</v>
      </c>
      <c r="B942" s="22" t="s">
        <v>3908</v>
      </c>
      <c r="C942" s="22" t="s">
        <v>6353</v>
      </c>
      <c r="D942" s="22" t="s">
        <v>3907</v>
      </c>
      <c r="E942" s="22" t="s">
        <v>3906</v>
      </c>
      <c r="F942" s="22" t="s">
        <v>666</v>
      </c>
      <c r="G942" s="22" t="s">
        <v>3905</v>
      </c>
      <c r="H942" s="27" t="s">
        <v>7145</v>
      </c>
      <c r="I942" s="27" t="s">
        <v>7145</v>
      </c>
      <c r="J942" s="27" t="s">
        <v>7146</v>
      </c>
      <c r="K942" s="27" t="s">
        <v>7145</v>
      </c>
      <c r="L942" s="27" t="s">
        <v>7145</v>
      </c>
      <c r="M942" s="27">
        <v>40.614288999999999</v>
      </c>
      <c r="N942" s="27">
        <v>-3.7029290000000001</v>
      </c>
      <c r="O942" s="18" t="s">
        <v>7147</v>
      </c>
    </row>
    <row r="943" spans="1:15" x14ac:dyDescent="0.2">
      <c r="A943" s="22" t="s">
        <v>3904</v>
      </c>
      <c r="B943" s="22" t="s">
        <v>3903</v>
      </c>
      <c r="C943" s="22" t="s">
        <v>8142</v>
      </c>
      <c r="D943" s="22" t="s">
        <v>3902</v>
      </c>
      <c r="E943" s="22" t="s">
        <v>3901</v>
      </c>
      <c r="F943" s="22" t="s">
        <v>666</v>
      </c>
      <c r="G943" s="22" t="s">
        <v>83</v>
      </c>
      <c r="H943" s="27" t="s">
        <v>7145</v>
      </c>
      <c r="I943" s="27" t="s">
        <v>7146</v>
      </c>
      <c r="J943" s="27" t="s">
        <v>7145</v>
      </c>
      <c r="K943" s="27" t="s">
        <v>7145</v>
      </c>
      <c r="L943" s="27" t="s">
        <v>7146</v>
      </c>
      <c r="M943" s="27">
        <v>40.814309999999999</v>
      </c>
      <c r="N943" s="27">
        <v>-3.760675</v>
      </c>
      <c r="O943" s="18" t="s">
        <v>7147</v>
      </c>
    </row>
    <row r="944" spans="1:15" x14ac:dyDescent="0.2">
      <c r="A944" s="22" t="s">
        <v>3898</v>
      </c>
      <c r="B944" s="22" t="s">
        <v>8143</v>
      </c>
      <c r="C944" s="22" t="s">
        <v>8144</v>
      </c>
      <c r="D944" s="22" t="s">
        <v>3897</v>
      </c>
      <c r="E944" s="22" t="s">
        <v>3896</v>
      </c>
      <c r="F944" s="22" t="s">
        <v>666</v>
      </c>
      <c r="G944" s="22" t="s">
        <v>3895</v>
      </c>
      <c r="H944" s="27" t="s">
        <v>7145</v>
      </c>
      <c r="I944" s="27" t="s">
        <v>7146</v>
      </c>
      <c r="J944" s="27" t="s">
        <v>7145</v>
      </c>
      <c r="K944" s="27" t="s">
        <v>7145</v>
      </c>
      <c r="L944" s="27" t="s">
        <v>7145</v>
      </c>
      <c r="M944" s="27">
        <v>40.492407999999998</v>
      </c>
      <c r="N944" s="27">
        <v>-3.379184</v>
      </c>
      <c r="O944" s="18" t="s">
        <v>7147</v>
      </c>
    </row>
    <row r="945" spans="1:15" ht="13.15" customHeight="1" x14ac:dyDescent="0.2">
      <c r="A945" s="22" t="s">
        <v>3900</v>
      </c>
      <c r="B945" s="22" t="s">
        <v>3899</v>
      </c>
      <c r="C945" s="22" t="s">
        <v>8145</v>
      </c>
      <c r="D945" s="22" t="s">
        <v>3897</v>
      </c>
      <c r="E945" s="22" t="s">
        <v>3896</v>
      </c>
      <c r="F945" s="22" t="s">
        <v>666</v>
      </c>
      <c r="G945" s="22" t="s">
        <v>8146</v>
      </c>
      <c r="H945" s="27" t="s">
        <v>7145</v>
      </c>
      <c r="I945" s="27" t="s">
        <v>7146</v>
      </c>
      <c r="J945" s="27" t="s">
        <v>7145</v>
      </c>
      <c r="K945" s="27" t="s">
        <v>7145</v>
      </c>
      <c r="L945" s="27" t="s">
        <v>7145</v>
      </c>
      <c r="M945" s="27">
        <v>40.47401</v>
      </c>
      <c r="N945" s="27">
        <v>-3.403295</v>
      </c>
      <c r="O945" s="18" t="s">
        <v>7147</v>
      </c>
    </row>
    <row r="946" spans="1:15" ht="13.15" customHeight="1" x14ac:dyDescent="0.2">
      <c r="A946" s="22" t="s">
        <v>3892</v>
      </c>
      <c r="B946" s="22" t="s">
        <v>3891</v>
      </c>
      <c r="C946" s="22" t="s">
        <v>8147</v>
      </c>
      <c r="D946" s="22" t="s">
        <v>774</v>
      </c>
      <c r="E946" s="22" t="s">
        <v>773</v>
      </c>
      <c r="F946" s="22" t="s">
        <v>666</v>
      </c>
      <c r="G946" s="22" t="s">
        <v>3890</v>
      </c>
      <c r="H946" s="27" t="s">
        <v>7145</v>
      </c>
      <c r="I946" s="27" t="s">
        <v>7145</v>
      </c>
      <c r="J946" s="27" t="s">
        <v>7145</v>
      </c>
      <c r="K946" s="27" t="s">
        <v>7145</v>
      </c>
      <c r="L946" s="27" t="s">
        <v>7145</v>
      </c>
      <c r="M946" s="27">
        <v>40.435338000000002</v>
      </c>
      <c r="N946" s="27">
        <v>-3.557725</v>
      </c>
      <c r="O946" s="18" t="s">
        <v>7147</v>
      </c>
    </row>
    <row r="947" spans="1:15" x14ac:dyDescent="0.2">
      <c r="A947" s="22" t="s">
        <v>3894</v>
      </c>
      <c r="B947" s="22" t="s">
        <v>3893</v>
      </c>
      <c r="C947" s="22" t="s">
        <v>8148</v>
      </c>
      <c r="D947" s="22" t="s">
        <v>774</v>
      </c>
      <c r="E947" s="22" t="s">
        <v>773</v>
      </c>
      <c r="F947" s="22" t="s">
        <v>666</v>
      </c>
      <c r="G947" s="22"/>
      <c r="H947" s="27" t="s">
        <v>7145</v>
      </c>
      <c r="I947" s="27" t="s">
        <v>7145</v>
      </c>
      <c r="J947" s="27" t="s">
        <v>7145</v>
      </c>
      <c r="K947" s="27" t="s">
        <v>7145</v>
      </c>
      <c r="L947" s="27" t="s">
        <v>7145</v>
      </c>
      <c r="M947" s="27">
        <v>40.420381999999996</v>
      </c>
      <c r="N947" s="27">
        <v>-3.5559449999999999</v>
      </c>
      <c r="O947" s="18" t="s">
        <v>7147</v>
      </c>
    </row>
    <row r="948" spans="1:15" x14ac:dyDescent="0.2">
      <c r="A948" s="22" t="s">
        <v>776</v>
      </c>
      <c r="B948" s="22" t="s">
        <v>775</v>
      </c>
      <c r="C948" s="22" t="s">
        <v>6860</v>
      </c>
      <c r="D948" s="22" t="s">
        <v>774</v>
      </c>
      <c r="E948" s="22" t="s">
        <v>773</v>
      </c>
      <c r="F948" s="22" t="s">
        <v>666</v>
      </c>
      <c r="G948" s="22" t="s">
        <v>772</v>
      </c>
      <c r="H948" s="27" t="s">
        <v>7146</v>
      </c>
      <c r="I948" s="27" t="s">
        <v>7146</v>
      </c>
      <c r="J948" s="27" t="s">
        <v>7145</v>
      </c>
      <c r="K948" s="27" t="s">
        <v>7145</v>
      </c>
      <c r="L948" s="27" t="s">
        <v>7145</v>
      </c>
      <c r="M948" s="27">
        <v>40.436535999999997</v>
      </c>
      <c r="N948" s="27">
        <v>-3.5596130000000001</v>
      </c>
      <c r="O948" s="18" t="s">
        <v>7147</v>
      </c>
    </row>
    <row r="949" spans="1:15" x14ac:dyDescent="0.2">
      <c r="A949" s="22" t="s">
        <v>8149</v>
      </c>
      <c r="B949" s="22" t="s">
        <v>8150</v>
      </c>
      <c r="C949" s="22" t="s">
        <v>8151</v>
      </c>
      <c r="D949" s="22" t="s">
        <v>774</v>
      </c>
      <c r="E949" s="22" t="s">
        <v>773</v>
      </c>
      <c r="F949" s="22" t="s">
        <v>666</v>
      </c>
      <c r="G949" s="22" t="s">
        <v>8152</v>
      </c>
      <c r="H949" s="27" t="s">
        <v>7145</v>
      </c>
      <c r="I949" s="27" t="s">
        <v>7145</v>
      </c>
      <c r="J949" s="27" t="s">
        <v>7145</v>
      </c>
      <c r="K949" s="27" t="s">
        <v>7145</v>
      </c>
      <c r="L949" s="27" t="s">
        <v>7145</v>
      </c>
      <c r="M949" s="27">
        <v>40.435656999999999</v>
      </c>
      <c r="N949" s="27">
        <v>-3.5544210000000001</v>
      </c>
      <c r="O949" s="18" t="s">
        <v>7147</v>
      </c>
    </row>
    <row r="950" spans="1:15" x14ac:dyDescent="0.2">
      <c r="A950" s="22" t="s">
        <v>3889</v>
      </c>
      <c r="B950" s="22" t="s">
        <v>3888</v>
      </c>
      <c r="C950" s="22" t="s">
        <v>6862</v>
      </c>
      <c r="D950" s="22" t="s">
        <v>711</v>
      </c>
      <c r="E950" s="22" t="s">
        <v>710</v>
      </c>
      <c r="F950" s="22" t="s">
        <v>666</v>
      </c>
      <c r="G950" s="22" t="s">
        <v>83</v>
      </c>
      <c r="H950" s="27" t="s">
        <v>7146</v>
      </c>
      <c r="I950" s="27" t="s">
        <v>7146</v>
      </c>
      <c r="J950" s="27" t="s">
        <v>7145</v>
      </c>
      <c r="K950" s="27" t="s">
        <v>7145</v>
      </c>
      <c r="L950" s="27" t="s">
        <v>7146</v>
      </c>
      <c r="M950" s="27">
        <v>40.442343000000001</v>
      </c>
      <c r="N950" s="27">
        <v>-3.502742</v>
      </c>
      <c r="O950" s="18" t="s">
        <v>7147</v>
      </c>
    </row>
    <row r="951" spans="1:15" x14ac:dyDescent="0.2">
      <c r="A951" s="22" t="s">
        <v>713</v>
      </c>
      <c r="B951" s="22" t="s">
        <v>712</v>
      </c>
      <c r="C951" s="22" t="s">
        <v>6861</v>
      </c>
      <c r="D951" s="22" t="s">
        <v>711</v>
      </c>
      <c r="E951" s="22" t="s">
        <v>710</v>
      </c>
      <c r="F951" s="22" t="s">
        <v>666</v>
      </c>
      <c r="G951" s="22" t="s">
        <v>709</v>
      </c>
      <c r="H951" s="27" t="s">
        <v>7146</v>
      </c>
      <c r="I951" s="27" t="s">
        <v>7146</v>
      </c>
      <c r="J951" s="27" t="s">
        <v>7145</v>
      </c>
      <c r="K951" s="27" t="s">
        <v>7145</v>
      </c>
      <c r="L951" s="27" t="s">
        <v>7145</v>
      </c>
      <c r="M951" s="27">
        <v>40.452472</v>
      </c>
      <c r="N951" s="27">
        <v>-3.5093329999999998</v>
      </c>
      <c r="O951" s="18" t="s">
        <v>7147</v>
      </c>
    </row>
    <row r="952" spans="1:15" x14ac:dyDescent="0.2">
      <c r="A952" s="22" t="s">
        <v>3887</v>
      </c>
      <c r="B952" s="22" t="s">
        <v>3886</v>
      </c>
      <c r="C952" s="22" t="s">
        <v>8153</v>
      </c>
      <c r="D952" s="22" t="s">
        <v>3879</v>
      </c>
      <c r="E952" s="22" t="s">
        <v>3878</v>
      </c>
      <c r="F952" s="22" t="s">
        <v>666</v>
      </c>
      <c r="G952" s="22" t="s">
        <v>8154</v>
      </c>
      <c r="H952" s="27" t="s">
        <v>7145</v>
      </c>
      <c r="I952" s="27" t="s">
        <v>7145</v>
      </c>
      <c r="J952" s="27" t="s">
        <v>7145</v>
      </c>
      <c r="K952" s="27" t="s">
        <v>7145</v>
      </c>
      <c r="L952" s="27" t="s">
        <v>7145</v>
      </c>
      <c r="M952" s="27">
        <v>40.459111</v>
      </c>
      <c r="N952" s="27">
        <v>-3.4650560000000001</v>
      </c>
      <c r="O952" s="18" t="s">
        <v>7147</v>
      </c>
    </row>
    <row r="953" spans="1:15" ht="13.15" customHeight="1" x14ac:dyDescent="0.2">
      <c r="A953" s="22" t="s">
        <v>3881</v>
      </c>
      <c r="B953" s="22" t="s">
        <v>3880</v>
      </c>
      <c r="C953" s="22" t="s">
        <v>8155</v>
      </c>
      <c r="D953" s="22" t="s">
        <v>3879</v>
      </c>
      <c r="E953" s="22" t="s">
        <v>3878</v>
      </c>
      <c r="F953" s="22" t="s">
        <v>666</v>
      </c>
      <c r="G953" s="22" t="s">
        <v>3877</v>
      </c>
      <c r="H953" s="27" t="s">
        <v>7145</v>
      </c>
      <c r="I953" s="27" t="s">
        <v>7146</v>
      </c>
      <c r="J953" s="27" t="s">
        <v>7145</v>
      </c>
      <c r="K953" s="27" t="s">
        <v>7145</v>
      </c>
      <c r="L953" s="27" t="s">
        <v>7145</v>
      </c>
      <c r="M953" s="27">
        <v>40.445304</v>
      </c>
      <c r="N953" s="27">
        <v>-3.4626769999999998</v>
      </c>
      <c r="O953" s="18" t="s">
        <v>7147</v>
      </c>
    </row>
    <row r="954" spans="1:15" x14ac:dyDescent="0.2">
      <c r="A954" s="22" t="s">
        <v>3885</v>
      </c>
      <c r="B954" s="22" t="s">
        <v>3884</v>
      </c>
      <c r="C954" s="22" t="s">
        <v>8156</v>
      </c>
      <c r="D954" s="22" t="s">
        <v>3879</v>
      </c>
      <c r="E954" s="22" t="s">
        <v>3878</v>
      </c>
      <c r="F954" s="22" t="s">
        <v>666</v>
      </c>
      <c r="G954" s="22" t="s">
        <v>3883</v>
      </c>
      <c r="H954" s="27" t="s">
        <v>7145</v>
      </c>
      <c r="I954" s="27" t="s">
        <v>7146</v>
      </c>
      <c r="J954" s="27" t="s">
        <v>7145</v>
      </c>
      <c r="K954" s="27" t="s">
        <v>7145</v>
      </c>
      <c r="L954" s="27" t="s">
        <v>7145</v>
      </c>
      <c r="M954" s="27">
        <v>40.447361000000001</v>
      </c>
      <c r="N954" s="27">
        <v>-3.4813329999999998</v>
      </c>
      <c r="O954" s="18" t="s">
        <v>7147</v>
      </c>
    </row>
    <row r="955" spans="1:15" ht="13.15" customHeight="1" x14ac:dyDescent="0.2">
      <c r="A955" s="22" t="s">
        <v>3882</v>
      </c>
      <c r="B955" s="22" t="s">
        <v>8157</v>
      </c>
      <c r="C955" s="22" t="s">
        <v>8158</v>
      </c>
      <c r="D955" s="22" t="s">
        <v>3879</v>
      </c>
      <c r="E955" s="22" t="s">
        <v>3878</v>
      </c>
      <c r="F955" s="22" t="s">
        <v>666</v>
      </c>
      <c r="G955" s="22" t="s">
        <v>8154</v>
      </c>
      <c r="H955" s="27" t="s">
        <v>7145</v>
      </c>
      <c r="I955" s="27" t="s">
        <v>7146</v>
      </c>
      <c r="J955" s="27" t="s">
        <v>7145</v>
      </c>
      <c r="K955" s="27" t="s">
        <v>7145</v>
      </c>
      <c r="L955" s="27" t="s">
        <v>7145</v>
      </c>
      <c r="M955" s="27">
        <v>40.463667000000001</v>
      </c>
      <c r="N955" s="27">
        <v>-3.4463889999999999</v>
      </c>
      <c r="O955" s="18" t="s">
        <v>7147</v>
      </c>
    </row>
    <row r="956" spans="1:15" x14ac:dyDescent="0.2">
      <c r="A956" s="22" t="s">
        <v>749</v>
      </c>
      <c r="B956" s="22" t="s">
        <v>748</v>
      </c>
      <c r="C956" s="22" t="s">
        <v>6863</v>
      </c>
      <c r="D956" s="22" t="s">
        <v>6864</v>
      </c>
      <c r="E956" s="22" t="s">
        <v>747</v>
      </c>
      <c r="F956" s="22" t="s">
        <v>666</v>
      </c>
      <c r="G956" s="22" t="s">
        <v>746</v>
      </c>
      <c r="H956" s="27" t="s">
        <v>7146</v>
      </c>
      <c r="I956" s="27" t="s">
        <v>7146</v>
      </c>
      <c r="J956" s="27" t="s">
        <v>7145</v>
      </c>
      <c r="K956" s="27" t="s">
        <v>7145</v>
      </c>
      <c r="L956" s="27" t="s">
        <v>7145</v>
      </c>
      <c r="M956" s="27">
        <v>40.499889000000003</v>
      </c>
      <c r="N956" s="27">
        <v>-3.547917</v>
      </c>
      <c r="O956" s="18" t="s">
        <v>7147</v>
      </c>
    </row>
    <row r="957" spans="1:15" x14ac:dyDescent="0.2">
      <c r="A957" s="22" t="s">
        <v>3876</v>
      </c>
      <c r="B957" s="22" t="s">
        <v>3875</v>
      </c>
      <c r="C957" s="22" t="s">
        <v>8159</v>
      </c>
      <c r="D957" s="22" t="s">
        <v>3874</v>
      </c>
      <c r="E957" s="22" t="s">
        <v>3873</v>
      </c>
      <c r="F957" s="22" t="s">
        <v>666</v>
      </c>
      <c r="G957" s="22" t="s">
        <v>3872</v>
      </c>
      <c r="H957" s="27" t="s">
        <v>7145</v>
      </c>
      <c r="I957" s="27" t="s">
        <v>7145</v>
      </c>
      <c r="J957" s="27" t="s">
        <v>7145</v>
      </c>
      <c r="K957" s="27" t="s">
        <v>7145</v>
      </c>
      <c r="L957" s="27" t="s">
        <v>7145</v>
      </c>
      <c r="M957" s="27">
        <v>40.578333000000001</v>
      </c>
      <c r="N957" s="27">
        <v>-3.5089169999999998</v>
      </c>
      <c r="O957" s="18" t="s">
        <v>7147</v>
      </c>
    </row>
    <row r="958" spans="1:15" x14ac:dyDescent="0.2">
      <c r="A958" s="22" t="s">
        <v>6865</v>
      </c>
      <c r="B958" s="22" t="s">
        <v>6866</v>
      </c>
      <c r="C958" s="22" t="s">
        <v>6867</v>
      </c>
      <c r="D958" s="22" t="s">
        <v>6868</v>
      </c>
      <c r="E958" s="22" t="s">
        <v>6869</v>
      </c>
      <c r="F958" s="22" t="s">
        <v>666</v>
      </c>
      <c r="G958" s="22" t="s">
        <v>6870</v>
      </c>
      <c r="H958" s="27" t="s">
        <v>7146</v>
      </c>
      <c r="I958" s="27" t="s">
        <v>7146</v>
      </c>
      <c r="J958" s="27" t="s">
        <v>7145</v>
      </c>
      <c r="K958" s="27" t="s">
        <v>7145</v>
      </c>
      <c r="L958" s="27" t="s">
        <v>7145</v>
      </c>
      <c r="M958" s="27">
        <v>40.530251999999997</v>
      </c>
      <c r="N958" s="27">
        <v>-3.2927119999999999</v>
      </c>
      <c r="O958" s="18" t="s">
        <v>7147</v>
      </c>
    </row>
    <row r="959" spans="1:15" x14ac:dyDescent="0.2">
      <c r="A959" s="22" t="s">
        <v>728</v>
      </c>
      <c r="B959" s="22" t="s">
        <v>727</v>
      </c>
      <c r="C959" s="22" t="s">
        <v>6872</v>
      </c>
      <c r="D959" s="22" t="s">
        <v>726</v>
      </c>
      <c r="E959" s="22" t="s">
        <v>696</v>
      </c>
      <c r="F959" s="22" t="s">
        <v>666</v>
      </c>
      <c r="G959" s="22" t="s">
        <v>725</v>
      </c>
      <c r="H959" s="27" t="s">
        <v>7146</v>
      </c>
      <c r="I959" s="27" t="s">
        <v>7146</v>
      </c>
      <c r="J959" s="27" t="s">
        <v>7145</v>
      </c>
      <c r="K959" s="27" t="s">
        <v>7145</v>
      </c>
      <c r="L959" s="27" t="s">
        <v>7145</v>
      </c>
      <c r="M959" s="27">
        <v>40.351782999999998</v>
      </c>
      <c r="N959" s="27">
        <v>-3.477017</v>
      </c>
      <c r="O959" s="18" t="s">
        <v>7147</v>
      </c>
    </row>
    <row r="960" spans="1:15" x14ac:dyDescent="0.2">
      <c r="A960" s="22" t="s">
        <v>699</v>
      </c>
      <c r="B960" s="22" t="s">
        <v>698</v>
      </c>
      <c r="C960" s="22" t="s">
        <v>6871</v>
      </c>
      <c r="D960" s="22" t="s">
        <v>697</v>
      </c>
      <c r="E960" s="22" t="s">
        <v>696</v>
      </c>
      <c r="F960" s="22" t="s">
        <v>666</v>
      </c>
      <c r="G960" s="22" t="s">
        <v>695</v>
      </c>
      <c r="H960" s="27" t="s">
        <v>7146</v>
      </c>
      <c r="I960" s="27" t="s">
        <v>7146</v>
      </c>
      <c r="J960" s="27" t="s">
        <v>7145</v>
      </c>
      <c r="K960" s="27" t="s">
        <v>7145</v>
      </c>
      <c r="L960" s="27" t="s">
        <v>7145</v>
      </c>
      <c r="M960" s="27">
        <v>40.267443999999998</v>
      </c>
      <c r="N960" s="27">
        <v>-3.6893060000000002</v>
      </c>
      <c r="O960" s="18" t="s">
        <v>7147</v>
      </c>
    </row>
    <row r="961" spans="1:15" x14ac:dyDescent="0.2">
      <c r="A961" s="22" t="s">
        <v>708</v>
      </c>
      <c r="B961" s="22" t="s">
        <v>707</v>
      </c>
      <c r="C961" s="22" t="s">
        <v>6873</v>
      </c>
      <c r="D961" s="22" t="s">
        <v>697</v>
      </c>
      <c r="E961" s="22" t="s">
        <v>696</v>
      </c>
      <c r="F961" s="22" t="s">
        <v>666</v>
      </c>
      <c r="G961" s="22" t="s">
        <v>83</v>
      </c>
      <c r="H961" s="27" t="s">
        <v>7146</v>
      </c>
      <c r="I961" s="27" t="s">
        <v>7146</v>
      </c>
      <c r="J961" s="27" t="s">
        <v>7145</v>
      </c>
      <c r="K961" s="27" t="s">
        <v>7145</v>
      </c>
      <c r="L961" s="27" t="s">
        <v>7146</v>
      </c>
      <c r="M961" s="27">
        <v>40.264758299999997</v>
      </c>
      <c r="N961" s="27">
        <v>-3.6929444444440001</v>
      </c>
      <c r="O961" s="18" t="s">
        <v>7147</v>
      </c>
    </row>
    <row r="962" spans="1:15" x14ac:dyDescent="0.2">
      <c r="A962" s="22" t="s">
        <v>3871</v>
      </c>
      <c r="B962" s="22" t="s">
        <v>3870</v>
      </c>
      <c r="C962" s="22" t="s">
        <v>8160</v>
      </c>
      <c r="D962" s="22" t="s">
        <v>676</v>
      </c>
      <c r="E962" s="22" t="s">
        <v>675</v>
      </c>
      <c r="F962" s="22" t="s">
        <v>666</v>
      </c>
      <c r="G962" s="22" t="s">
        <v>3869</v>
      </c>
      <c r="H962" s="27" t="s">
        <v>7145</v>
      </c>
      <c r="I962" s="27" t="s">
        <v>7146</v>
      </c>
      <c r="J962" s="27" t="s">
        <v>7145</v>
      </c>
      <c r="K962" s="27" t="s">
        <v>7145</v>
      </c>
      <c r="L962" s="27" t="s">
        <v>7145</v>
      </c>
      <c r="M962" s="27">
        <v>40.323166999999998</v>
      </c>
      <c r="N962" s="27">
        <v>-3.732917</v>
      </c>
      <c r="O962" s="18" t="s">
        <v>7147</v>
      </c>
    </row>
    <row r="963" spans="1:15" x14ac:dyDescent="0.2">
      <c r="A963" s="22" t="s">
        <v>678</v>
      </c>
      <c r="B963" s="22" t="s">
        <v>677</v>
      </c>
      <c r="C963" s="22" t="s">
        <v>6875</v>
      </c>
      <c r="D963" s="22" t="s">
        <v>676</v>
      </c>
      <c r="E963" s="22" t="s">
        <v>675</v>
      </c>
      <c r="F963" s="22" t="s">
        <v>666</v>
      </c>
      <c r="G963" s="22" t="s">
        <v>674</v>
      </c>
      <c r="H963" s="27" t="s">
        <v>7146</v>
      </c>
      <c r="I963" s="27" t="s">
        <v>7146</v>
      </c>
      <c r="J963" s="27" t="s">
        <v>7145</v>
      </c>
      <c r="K963" s="27" t="s">
        <v>7145</v>
      </c>
      <c r="L963" s="27" t="s">
        <v>7145</v>
      </c>
      <c r="M963" s="27">
        <v>40.316082999999999</v>
      </c>
      <c r="N963" s="27">
        <v>-3.691694</v>
      </c>
      <c r="O963" s="18" t="s">
        <v>7147</v>
      </c>
    </row>
    <row r="964" spans="1:15" x14ac:dyDescent="0.2">
      <c r="A964" s="22" t="s">
        <v>691</v>
      </c>
      <c r="B964" s="22" t="s">
        <v>690</v>
      </c>
      <c r="C964" s="22" t="s">
        <v>6874</v>
      </c>
      <c r="D964" s="22" t="s">
        <v>676</v>
      </c>
      <c r="E964" s="22" t="s">
        <v>675</v>
      </c>
      <c r="F964" s="22" t="s">
        <v>666</v>
      </c>
      <c r="G964" s="22" t="s">
        <v>674</v>
      </c>
      <c r="H964" s="27" t="s">
        <v>7146</v>
      </c>
      <c r="I964" s="27" t="s">
        <v>7146</v>
      </c>
      <c r="J964" s="27" t="s">
        <v>7145</v>
      </c>
      <c r="K964" s="27" t="s">
        <v>7145</v>
      </c>
      <c r="L964" s="27" t="s">
        <v>7145</v>
      </c>
      <c r="M964" s="27">
        <v>40.315193999999998</v>
      </c>
      <c r="N964" s="27">
        <v>-3.6924169999999998</v>
      </c>
      <c r="O964" s="18" t="s">
        <v>7147</v>
      </c>
    </row>
    <row r="965" spans="1:15" x14ac:dyDescent="0.2">
      <c r="A965" s="22" t="s">
        <v>694</v>
      </c>
      <c r="B965" s="22" t="s">
        <v>693</v>
      </c>
      <c r="C965" s="22" t="s">
        <v>6879</v>
      </c>
      <c r="D965" s="22" t="s">
        <v>676</v>
      </c>
      <c r="E965" s="22" t="s">
        <v>680</v>
      </c>
      <c r="F965" s="22" t="s">
        <v>666</v>
      </c>
      <c r="G965" s="22" t="s">
        <v>692</v>
      </c>
      <c r="H965" s="27" t="s">
        <v>7146</v>
      </c>
      <c r="I965" s="27" t="s">
        <v>7146</v>
      </c>
      <c r="J965" s="27" t="s">
        <v>7145</v>
      </c>
      <c r="K965" s="27" t="s">
        <v>7145</v>
      </c>
      <c r="L965" s="27" t="s">
        <v>7145</v>
      </c>
      <c r="M965" s="27">
        <v>40.296981000000002</v>
      </c>
      <c r="N965" s="27">
        <v>-3.6909049999999999</v>
      </c>
      <c r="O965" s="18" t="s">
        <v>7147</v>
      </c>
    </row>
    <row r="966" spans="1:15" x14ac:dyDescent="0.2">
      <c r="A966" s="22" t="s">
        <v>702</v>
      </c>
      <c r="B966" s="22" t="s">
        <v>3868</v>
      </c>
      <c r="C966" s="22" t="s">
        <v>6877</v>
      </c>
      <c r="D966" s="22" t="s">
        <v>676</v>
      </c>
      <c r="E966" s="22" t="s">
        <v>680</v>
      </c>
      <c r="F966" s="22" t="s">
        <v>666</v>
      </c>
      <c r="G966" s="22" t="s">
        <v>700</v>
      </c>
      <c r="H966" s="27" t="s">
        <v>7146</v>
      </c>
      <c r="I966" s="27" t="s">
        <v>7146</v>
      </c>
      <c r="J966" s="27" t="s">
        <v>7145</v>
      </c>
      <c r="K966" s="27" t="s">
        <v>7145</v>
      </c>
      <c r="L966" s="27" t="s">
        <v>7145</v>
      </c>
      <c r="M966" s="27">
        <v>40.297027999999997</v>
      </c>
      <c r="N966" s="27">
        <v>-3.6922779999999999</v>
      </c>
      <c r="O966" s="18" t="s">
        <v>7147</v>
      </c>
    </row>
    <row r="967" spans="1:15" x14ac:dyDescent="0.2">
      <c r="A967" s="22" t="s">
        <v>779</v>
      </c>
      <c r="B967" s="22" t="s">
        <v>778</v>
      </c>
      <c r="C967" s="22" t="s">
        <v>6876</v>
      </c>
      <c r="D967" s="22" t="s">
        <v>676</v>
      </c>
      <c r="E967" s="22" t="s">
        <v>680</v>
      </c>
      <c r="F967" s="22" t="s">
        <v>666</v>
      </c>
      <c r="G967" s="22" t="s">
        <v>777</v>
      </c>
      <c r="H967" s="27" t="s">
        <v>7146</v>
      </c>
      <c r="I967" s="27" t="s">
        <v>7146</v>
      </c>
      <c r="J967" s="27" t="s">
        <v>7145</v>
      </c>
      <c r="K967" s="27" t="s">
        <v>7145</v>
      </c>
      <c r="L967" s="27" t="s">
        <v>7145</v>
      </c>
      <c r="M967" s="27">
        <v>40.329273999999998</v>
      </c>
      <c r="N967" s="27">
        <v>-3.7256689999999999</v>
      </c>
      <c r="O967" s="18" t="s">
        <v>7147</v>
      </c>
    </row>
    <row r="968" spans="1:15" x14ac:dyDescent="0.2">
      <c r="A968" s="22" t="s">
        <v>682</v>
      </c>
      <c r="B968" s="22" t="s">
        <v>681</v>
      </c>
      <c r="C968" s="22" t="s">
        <v>6876</v>
      </c>
      <c r="D968" s="22" t="s">
        <v>676</v>
      </c>
      <c r="E968" s="22" t="s">
        <v>680</v>
      </c>
      <c r="F968" s="22" t="s">
        <v>666</v>
      </c>
      <c r="G968" s="22" t="s">
        <v>679</v>
      </c>
      <c r="H968" s="27" t="s">
        <v>7146</v>
      </c>
      <c r="I968" s="27" t="s">
        <v>7146</v>
      </c>
      <c r="J968" s="27" t="s">
        <v>7145</v>
      </c>
      <c r="K968" s="27" t="s">
        <v>7145</v>
      </c>
      <c r="L968" s="27" t="s">
        <v>7145</v>
      </c>
      <c r="M968" s="27">
        <v>40.327368</v>
      </c>
      <c r="N968" s="27">
        <v>-3.7259139999999999</v>
      </c>
      <c r="O968" s="18" t="s">
        <v>7147</v>
      </c>
    </row>
    <row r="969" spans="1:15" x14ac:dyDescent="0.2">
      <c r="A969" s="22" t="s">
        <v>754</v>
      </c>
      <c r="B969" s="22" t="s">
        <v>753</v>
      </c>
      <c r="C969" s="22" t="s">
        <v>6880</v>
      </c>
      <c r="D969" s="22" t="s">
        <v>752</v>
      </c>
      <c r="E969" s="22" t="s">
        <v>751</v>
      </c>
      <c r="F969" s="22" t="s">
        <v>666</v>
      </c>
      <c r="G969" s="22" t="s">
        <v>750</v>
      </c>
      <c r="H969" s="27" t="s">
        <v>7146</v>
      </c>
      <c r="I969" s="27" t="s">
        <v>7146</v>
      </c>
      <c r="J969" s="27" t="s">
        <v>7145</v>
      </c>
      <c r="K969" s="27" t="s">
        <v>7145</v>
      </c>
      <c r="L969" s="27" t="s">
        <v>7145</v>
      </c>
      <c r="M969" s="27">
        <v>40.329898999999997</v>
      </c>
      <c r="N969" s="27">
        <v>-3.7432189999999999</v>
      </c>
      <c r="O969" s="18" t="s">
        <v>7147</v>
      </c>
    </row>
    <row r="970" spans="1:15" x14ac:dyDescent="0.2">
      <c r="A970" s="22" t="s">
        <v>771</v>
      </c>
      <c r="B970" s="22" t="s">
        <v>770</v>
      </c>
      <c r="C970" s="22" t="s">
        <v>6881</v>
      </c>
      <c r="D970" s="22" t="s">
        <v>752</v>
      </c>
      <c r="E970" s="22" t="s">
        <v>751</v>
      </c>
      <c r="F970" s="22" t="s">
        <v>666</v>
      </c>
      <c r="G970" s="22" t="s">
        <v>769</v>
      </c>
      <c r="H970" s="27" t="s">
        <v>7146</v>
      </c>
      <c r="I970" s="27" t="s">
        <v>7146</v>
      </c>
      <c r="J970" s="27" t="s">
        <v>7145</v>
      </c>
      <c r="K970" s="27" t="s">
        <v>7145</v>
      </c>
      <c r="L970" s="27" t="s">
        <v>7145</v>
      </c>
      <c r="M970" s="27">
        <v>40.331189999999999</v>
      </c>
      <c r="N970" s="27">
        <v>-3.7413780000000001</v>
      </c>
      <c r="O970" s="18" t="s">
        <v>7147</v>
      </c>
    </row>
    <row r="971" spans="1:15" x14ac:dyDescent="0.2">
      <c r="A971" s="22" t="s">
        <v>3867</v>
      </c>
      <c r="B971" s="22" t="s">
        <v>3866</v>
      </c>
      <c r="C971" s="22" t="s">
        <v>8161</v>
      </c>
      <c r="D971" s="22" t="s">
        <v>752</v>
      </c>
      <c r="E971" s="22" t="s">
        <v>751</v>
      </c>
      <c r="F971" s="22" t="s">
        <v>666</v>
      </c>
      <c r="G971" s="22" t="s">
        <v>3865</v>
      </c>
      <c r="H971" s="27" t="s">
        <v>7145</v>
      </c>
      <c r="I971" s="27" t="s">
        <v>7145</v>
      </c>
      <c r="J971" s="27" t="s">
        <v>7145</v>
      </c>
      <c r="K971" s="27" t="s">
        <v>7145</v>
      </c>
      <c r="L971" s="27" t="s">
        <v>7145</v>
      </c>
      <c r="M971" s="27">
        <v>40.318972000000002</v>
      </c>
      <c r="N971" s="27">
        <v>-3.7628059999999999</v>
      </c>
      <c r="O971" s="18" t="s">
        <v>7147</v>
      </c>
    </row>
    <row r="972" spans="1:15" x14ac:dyDescent="0.2">
      <c r="A972" s="22" t="s">
        <v>3864</v>
      </c>
      <c r="B972" s="22" t="s">
        <v>3863</v>
      </c>
      <c r="C972" s="22" t="s">
        <v>8162</v>
      </c>
      <c r="D972" s="22" t="s">
        <v>752</v>
      </c>
      <c r="E972" s="22" t="s">
        <v>3862</v>
      </c>
      <c r="F972" s="22" t="s">
        <v>666</v>
      </c>
      <c r="G972" s="22" t="s">
        <v>3861</v>
      </c>
      <c r="H972" s="27" t="s">
        <v>7145</v>
      </c>
      <c r="I972" s="27" t="s">
        <v>7146</v>
      </c>
      <c r="J972" s="27" t="s">
        <v>7145</v>
      </c>
      <c r="K972" s="27" t="s">
        <v>7145</v>
      </c>
      <c r="L972" s="27" t="s">
        <v>7145</v>
      </c>
      <c r="M972" s="27">
        <v>40.351139000000003</v>
      </c>
      <c r="N972" s="27">
        <v>-3.7240000000000002</v>
      </c>
      <c r="O972" s="18" t="s">
        <v>7147</v>
      </c>
    </row>
    <row r="973" spans="1:15" x14ac:dyDescent="0.2">
      <c r="A973" s="22" t="s">
        <v>3860</v>
      </c>
      <c r="B973" s="22" t="s">
        <v>3859</v>
      </c>
      <c r="C973" s="22" t="s">
        <v>8163</v>
      </c>
      <c r="D973" s="22" t="s">
        <v>687</v>
      </c>
      <c r="E973" s="22" t="s">
        <v>686</v>
      </c>
      <c r="F973" s="22" t="s">
        <v>666</v>
      </c>
      <c r="G973" s="22" t="s">
        <v>83</v>
      </c>
      <c r="H973" s="27" t="s">
        <v>7145</v>
      </c>
      <c r="I973" s="27" t="s">
        <v>7146</v>
      </c>
      <c r="J973" s="27" t="s">
        <v>7145</v>
      </c>
      <c r="K973" s="27" t="s">
        <v>7145</v>
      </c>
      <c r="L973" s="27" t="s">
        <v>7145</v>
      </c>
      <c r="M973" s="27">
        <v>40.353889000000002</v>
      </c>
      <c r="N973" s="27">
        <v>-3.8370829999999998</v>
      </c>
      <c r="O973" s="18" t="s">
        <v>7147</v>
      </c>
    </row>
    <row r="974" spans="1:15" x14ac:dyDescent="0.2">
      <c r="A974" s="22" t="s">
        <v>689</v>
      </c>
      <c r="B974" s="22" t="s">
        <v>688</v>
      </c>
      <c r="C974" s="22" t="s">
        <v>6882</v>
      </c>
      <c r="D974" s="22" t="s">
        <v>687</v>
      </c>
      <c r="E974" s="22" t="s">
        <v>686</v>
      </c>
      <c r="F974" s="22" t="s">
        <v>666</v>
      </c>
      <c r="G974" s="22" t="s">
        <v>685</v>
      </c>
      <c r="H974" s="27" t="s">
        <v>7146</v>
      </c>
      <c r="I974" s="27" t="s">
        <v>7146</v>
      </c>
      <c r="J974" s="27" t="s">
        <v>7145</v>
      </c>
      <c r="K974" s="27" t="s">
        <v>7145</v>
      </c>
      <c r="L974" s="27" t="s">
        <v>7145</v>
      </c>
      <c r="M974" s="27">
        <v>40.342891700000003</v>
      </c>
      <c r="N974" s="27">
        <v>-3.8406829999999998</v>
      </c>
      <c r="O974" s="18" t="s">
        <v>7147</v>
      </c>
    </row>
    <row r="975" spans="1:15" ht="13.15" customHeight="1" x14ac:dyDescent="0.2">
      <c r="A975" s="22" t="s">
        <v>724</v>
      </c>
      <c r="B975" s="22" t="s">
        <v>723</v>
      </c>
      <c r="C975" s="22" t="s">
        <v>6883</v>
      </c>
      <c r="D975" s="22" t="s">
        <v>687</v>
      </c>
      <c r="E975" s="22" t="s">
        <v>722</v>
      </c>
      <c r="F975" s="22" t="s">
        <v>666</v>
      </c>
      <c r="G975" s="22" t="s">
        <v>721</v>
      </c>
      <c r="H975" s="27" t="s">
        <v>7146</v>
      </c>
      <c r="I975" s="27" t="s">
        <v>7146</v>
      </c>
      <c r="J975" s="27" t="s">
        <v>7145</v>
      </c>
      <c r="K975" s="27" t="s">
        <v>7145</v>
      </c>
      <c r="L975" s="27" t="s">
        <v>7145</v>
      </c>
      <c r="M975" s="27">
        <v>40.340822000000003</v>
      </c>
      <c r="N975" s="27">
        <v>-3.8023310000000001</v>
      </c>
      <c r="O975" s="18" t="s">
        <v>7147</v>
      </c>
    </row>
    <row r="976" spans="1:15" x14ac:dyDescent="0.2">
      <c r="A976" s="22" t="s">
        <v>3858</v>
      </c>
      <c r="B976" s="22" t="s">
        <v>3857</v>
      </c>
      <c r="C976" s="22" t="s">
        <v>8164</v>
      </c>
      <c r="D976" s="22" t="s">
        <v>3849</v>
      </c>
      <c r="E976" s="22" t="s">
        <v>3853</v>
      </c>
      <c r="F976" s="22" t="s">
        <v>666</v>
      </c>
      <c r="G976" s="22" t="s">
        <v>3856</v>
      </c>
      <c r="H976" s="27" t="s">
        <v>7145</v>
      </c>
      <c r="I976" s="27" t="s">
        <v>7146</v>
      </c>
      <c r="J976" s="27" t="s">
        <v>7145</v>
      </c>
      <c r="K976" s="27" t="s">
        <v>7145</v>
      </c>
      <c r="L976" s="27" t="s">
        <v>7145</v>
      </c>
      <c r="M976" s="27">
        <v>40.320166999999998</v>
      </c>
      <c r="N976" s="27">
        <v>-3.876277</v>
      </c>
      <c r="O976" s="18" t="s">
        <v>7147</v>
      </c>
    </row>
    <row r="977" spans="1:15" x14ac:dyDescent="0.2">
      <c r="A977" s="22" t="s">
        <v>3855</v>
      </c>
      <c r="B977" s="22" t="s">
        <v>3854</v>
      </c>
      <c r="C977" s="22" t="s">
        <v>8165</v>
      </c>
      <c r="D977" s="22" t="s">
        <v>3849</v>
      </c>
      <c r="E977" s="22" t="s">
        <v>3853</v>
      </c>
      <c r="F977" s="22" t="s">
        <v>666</v>
      </c>
      <c r="G977" s="22" t="s">
        <v>3852</v>
      </c>
      <c r="H977" s="27" t="s">
        <v>7145</v>
      </c>
      <c r="I977" s="27" t="s">
        <v>7146</v>
      </c>
      <c r="J977" s="27" t="s">
        <v>7145</v>
      </c>
      <c r="K977" s="27" t="s">
        <v>7145</v>
      </c>
      <c r="L977" s="27" t="s">
        <v>7145</v>
      </c>
      <c r="M977" s="27">
        <v>40.320200999999997</v>
      </c>
      <c r="N977" s="27">
        <v>-3.8754599999999999</v>
      </c>
      <c r="O977" s="18" t="s">
        <v>7147</v>
      </c>
    </row>
    <row r="978" spans="1:15" x14ac:dyDescent="0.2">
      <c r="A978" s="22" t="s">
        <v>3851</v>
      </c>
      <c r="B978" s="22" t="s">
        <v>3850</v>
      </c>
      <c r="C978" s="22" t="s">
        <v>8166</v>
      </c>
      <c r="D978" s="22" t="s">
        <v>3849</v>
      </c>
      <c r="E978" s="22" t="s">
        <v>3848</v>
      </c>
      <c r="F978" s="22" t="s">
        <v>666</v>
      </c>
      <c r="G978" s="22" t="s">
        <v>3847</v>
      </c>
      <c r="H978" s="27" t="s">
        <v>7145</v>
      </c>
      <c r="I978" s="27" t="s">
        <v>7145</v>
      </c>
      <c r="J978" s="27" t="s">
        <v>7145</v>
      </c>
      <c r="K978" s="27" t="s">
        <v>7145</v>
      </c>
      <c r="L978" s="27" t="s">
        <v>7145</v>
      </c>
      <c r="M978" s="27">
        <v>40.308349</v>
      </c>
      <c r="N978" s="27">
        <v>-3.873869</v>
      </c>
      <c r="O978" s="18" t="s">
        <v>7147</v>
      </c>
    </row>
    <row r="979" spans="1:15" x14ac:dyDescent="0.2">
      <c r="A979" s="22" t="s">
        <v>3846</v>
      </c>
      <c r="B979" s="22" t="s">
        <v>3845</v>
      </c>
      <c r="C979" s="22" t="s">
        <v>8167</v>
      </c>
      <c r="D979" s="22" t="s">
        <v>3844</v>
      </c>
      <c r="E979" s="22" t="s">
        <v>3843</v>
      </c>
      <c r="F979" s="22" t="s">
        <v>666</v>
      </c>
      <c r="G979" s="22" t="s">
        <v>3842</v>
      </c>
      <c r="H979" s="27" t="s">
        <v>7145</v>
      </c>
      <c r="I979" s="27" t="s">
        <v>7145</v>
      </c>
      <c r="J979" s="27" t="s">
        <v>7145</v>
      </c>
      <c r="K979" s="27" t="s">
        <v>7145</v>
      </c>
      <c r="L979" s="27" t="s">
        <v>7146</v>
      </c>
      <c r="M979" s="27">
        <v>40.284207000000002</v>
      </c>
      <c r="N979" s="27">
        <v>-3.7972039999999998</v>
      </c>
      <c r="O979" s="18" t="s">
        <v>7147</v>
      </c>
    </row>
    <row r="980" spans="1:15" x14ac:dyDescent="0.2">
      <c r="A980" s="22" t="s">
        <v>759</v>
      </c>
      <c r="B980" s="22" t="s">
        <v>758</v>
      </c>
      <c r="C980" s="22" t="s">
        <v>6884</v>
      </c>
      <c r="D980" s="22" t="s">
        <v>757</v>
      </c>
      <c r="E980" s="22" t="s">
        <v>756</v>
      </c>
      <c r="F980" s="22" t="s">
        <v>666</v>
      </c>
      <c r="G980" s="22" t="s">
        <v>755</v>
      </c>
      <c r="H980" s="27" t="s">
        <v>7146</v>
      </c>
      <c r="I980" s="27" t="s">
        <v>7146</v>
      </c>
      <c r="J980" s="27" t="s">
        <v>7145</v>
      </c>
      <c r="K980" s="27" t="s">
        <v>7145</v>
      </c>
      <c r="L980" s="27" t="s">
        <v>7145</v>
      </c>
      <c r="M980" s="27">
        <v>40.261533</v>
      </c>
      <c r="N980" s="27">
        <v>-3.8493979999999999</v>
      </c>
      <c r="O980" s="18" t="s">
        <v>7147</v>
      </c>
    </row>
    <row r="981" spans="1:15" x14ac:dyDescent="0.2">
      <c r="A981" s="22" t="s">
        <v>3838</v>
      </c>
      <c r="B981" s="22" t="s">
        <v>3837</v>
      </c>
      <c r="C981" s="22" t="s">
        <v>8168</v>
      </c>
      <c r="D981" s="22" t="s">
        <v>8169</v>
      </c>
      <c r="E981" s="22" t="s">
        <v>3836</v>
      </c>
      <c r="F981" s="22" t="s">
        <v>666</v>
      </c>
      <c r="G981" s="22" t="s">
        <v>3835</v>
      </c>
      <c r="H981" s="27" t="s">
        <v>7145</v>
      </c>
      <c r="I981" s="27" t="s">
        <v>7146</v>
      </c>
      <c r="J981" s="27" t="s">
        <v>7145</v>
      </c>
      <c r="K981" s="27" t="s">
        <v>7145</v>
      </c>
      <c r="L981" s="27" t="s">
        <v>7145</v>
      </c>
      <c r="M981" s="27">
        <v>40.233528</v>
      </c>
      <c r="N981" s="27">
        <v>-3.8405830000000001</v>
      </c>
      <c r="O981" s="18" t="s">
        <v>7147</v>
      </c>
    </row>
    <row r="982" spans="1:15" x14ac:dyDescent="0.2">
      <c r="A982" s="22" t="s">
        <v>3841</v>
      </c>
      <c r="B982" s="22" t="s">
        <v>3840</v>
      </c>
      <c r="C982" s="22" t="s">
        <v>8168</v>
      </c>
      <c r="D982" s="22" t="s">
        <v>8169</v>
      </c>
      <c r="E982" s="22" t="s">
        <v>3836</v>
      </c>
      <c r="F982" s="22" t="s">
        <v>666</v>
      </c>
      <c r="G982" s="22" t="s">
        <v>3839</v>
      </c>
      <c r="H982" s="27" t="s">
        <v>7145</v>
      </c>
      <c r="I982" s="27" t="s">
        <v>7146</v>
      </c>
      <c r="J982" s="27" t="s">
        <v>7145</v>
      </c>
      <c r="K982" s="27" t="s">
        <v>7145</v>
      </c>
      <c r="L982" s="27" t="s">
        <v>7145</v>
      </c>
      <c r="M982" s="27">
        <v>40.237220000000001</v>
      </c>
      <c r="N982" s="27">
        <v>-3.8394849999999998</v>
      </c>
      <c r="O982" s="18" t="s">
        <v>7147</v>
      </c>
    </row>
    <row r="983" spans="1:15" x14ac:dyDescent="0.2">
      <c r="A983" s="22" t="s">
        <v>3834</v>
      </c>
      <c r="B983" s="22" t="s">
        <v>3833</v>
      </c>
      <c r="C983" s="22" t="s">
        <v>8170</v>
      </c>
      <c r="D983" s="22" t="s">
        <v>3832</v>
      </c>
      <c r="E983" s="22" t="s">
        <v>3831</v>
      </c>
      <c r="F983" s="22" t="s">
        <v>666</v>
      </c>
      <c r="G983" s="22" t="s">
        <v>3830</v>
      </c>
      <c r="H983" s="27" t="s">
        <v>7145</v>
      </c>
      <c r="I983" s="27" t="s">
        <v>7146</v>
      </c>
      <c r="J983" s="27" t="s">
        <v>7145</v>
      </c>
      <c r="K983" s="27" t="s">
        <v>7145</v>
      </c>
      <c r="L983" s="27" t="s">
        <v>7145</v>
      </c>
      <c r="M983" s="27">
        <v>40.206513000000001</v>
      </c>
      <c r="N983" s="27">
        <v>-3.8618209999999999</v>
      </c>
      <c r="O983" s="18" t="s">
        <v>7147</v>
      </c>
    </row>
    <row r="984" spans="1:15" x14ac:dyDescent="0.2">
      <c r="A984" s="22" t="s">
        <v>768</v>
      </c>
      <c r="B984" s="22" t="s">
        <v>767</v>
      </c>
      <c r="C984" s="22" t="s">
        <v>6885</v>
      </c>
      <c r="D984" s="22" t="s">
        <v>766</v>
      </c>
      <c r="E984" s="22" t="s">
        <v>765</v>
      </c>
      <c r="F984" s="22" t="s">
        <v>666</v>
      </c>
      <c r="G984" s="22" t="s">
        <v>764</v>
      </c>
      <c r="H984" s="27" t="s">
        <v>7146</v>
      </c>
      <c r="I984" s="27" t="s">
        <v>7146</v>
      </c>
      <c r="J984" s="27" t="s">
        <v>7145</v>
      </c>
      <c r="K984" s="27" t="s">
        <v>7145</v>
      </c>
      <c r="L984" s="27" t="s">
        <v>7146</v>
      </c>
      <c r="M984" s="27">
        <v>40.182476000000001</v>
      </c>
      <c r="N984" s="27">
        <v>-3.7254689999999999</v>
      </c>
      <c r="O984" s="18" t="s">
        <v>7147</v>
      </c>
    </row>
    <row r="985" spans="1:15" x14ac:dyDescent="0.2">
      <c r="A985" s="22" t="s">
        <v>3829</v>
      </c>
      <c r="B985" s="22" t="s">
        <v>3828</v>
      </c>
      <c r="C985" s="22" t="s">
        <v>8171</v>
      </c>
      <c r="D985" s="22" t="s">
        <v>3827</v>
      </c>
      <c r="E985" s="22" t="s">
        <v>3826</v>
      </c>
      <c r="F985" s="22" t="s">
        <v>666</v>
      </c>
      <c r="G985" s="22" t="s">
        <v>3825</v>
      </c>
      <c r="H985" s="27" t="s">
        <v>7145</v>
      </c>
      <c r="I985" s="27" t="s">
        <v>7146</v>
      </c>
      <c r="J985" s="27" t="s">
        <v>7145</v>
      </c>
      <c r="K985" s="27" t="s">
        <v>7145</v>
      </c>
      <c r="L985" s="27" t="s">
        <v>7145</v>
      </c>
      <c r="M985" s="27">
        <v>40.203068999999999</v>
      </c>
      <c r="N985" s="27">
        <v>-3.7985669999999998</v>
      </c>
      <c r="O985" s="18" t="s">
        <v>7147</v>
      </c>
    </row>
    <row r="986" spans="1:15" x14ac:dyDescent="0.2">
      <c r="A986" s="22" t="s">
        <v>3821</v>
      </c>
      <c r="B986" s="22" t="s">
        <v>3820</v>
      </c>
      <c r="C986" s="22" t="s">
        <v>8172</v>
      </c>
      <c r="D986" s="22" t="s">
        <v>622</v>
      </c>
      <c r="E986" s="22" t="s">
        <v>3819</v>
      </c>
      <c r="F986" s="22" t="s">
        <v>622</v>
      </c>
      <c r="G986" s="22" t="s">
        <v>3818</v>
      </c>
      <c r="H986" s="27" t="s">
        <v>7145</v>
      </c>
      <c r="I986" s="27" t="s">
        <v>7146</v>
      </c>
      <c r="J986" s="27" t="s">
        <v>7145</v>
      </c>
      <c r="K986" s="27" t="s">
        <v>7145</v>
      </c>
      <c r="L986" s="27" t="s">
        <v>7145</v>
      </c>
      <c r="M986" s="27">
        <v>36.688505999999997</v>
      </c>
      <c r="N986" s="27">
        <v>-4.4595880000000001</v>
      </c>
      <c r="O986" s="18" t="s">
        <v>7147</v>
      </c>
    </row>
    <row r="987" spans="1:15" x14ac:dyDescent="0.2">
      <c r="A987" s="22" t="s">
        <v>3824</v>
      </c>
      <c r="B987" s="22" t="s">
        <v>3823</v>
      </c>
      <c r="C987" s="22" t="s">
        <v>8173</v>
      </c>
      <c r="D987" s="22" t="s">
        <v>622</v>
      </c>
      <c r="E987" s="22" t="s">
        <v>3819</v>
      </c>
      <c r="F987" s="22" t="s">
        <v>622</v>
      </c>
      <c r="G987" s="22" t="s">
        <v>3822</v>
      </c>
      <c r="H987" s="27" t="s">
        <v>7145</v>
      </c>
      <c r="I987" s="27" t="s">
        <v>7146</v>
      </c>
      <c r="J987" s="27" t="s">
        <v>7145</v>
      </c>
      <c r="K987" s="27" t="s">
        <v>7145</v>
      </c>
      <c r="L987" s="27" t="s">
        <v>7145</v>
      </c>
      <c r="M987" s="27">
        <v>36.692582999999999</v>
      </c>
      <c r="N987" s="27">
        <v>-4.4595830000000003</v>
      </c>
      <c r="O987" s="18" t="s">
        <v>7147</v>
      </c>
    </row>
    <row r="988" spans="1:15" x14ac:dyDescent="0.2">
      <c r="A988" s="22" t="s">
        <v>3817</v>
      </c>
      <c r="B988" s="22" t="s">
        <v>3816</v>
      </c>
      <c r="C988" s="22" t="s">
        <v>8174</v>
      </c>
      <c r="D988" s="22" t="s">
        <v>622</v>
      </c>
      <c r="E988" s="22" t="s">
        <v>3815</v>
      </c>
      <c r="F988" s="22" t="s">
        <v>622</v>
      </c>
      <c r="G988" s="22" t="s">
        <v>3814</v>
      </c>
      <c r="H988" s="27" t="s">
        <v>7145</v>
      </c>
      <c r="I988" s="27" t="s">
        <v>7146</v>
      </c>
      <c r="J988" s="27" t="s">
        <v>7145</v>
      </c>
      <c r="K988" s="27" t="s">
        <v>7145</v>
      </c>
      <c r="L988" s="27" t="s">
        <v>7145</v>
      </c>
      <c r="M988" s="27">
        <v>36.714910000000003</v>
      </c>
      <c r="N988" s="27">
        <v>-4.4570930000000004</v>
      </c>
      <c r="O988" s="18" t="s">
        <v>7147</v>
      </c>
    </row>
    <row r="989" spans="1:15" x14ac:dyDescent="0.2">
      <c r="A989" s="22" t="s">
        <v>3813</v>
      </c>
      <c r="B989" s="22" t="s">
        <v>3812</v>
      </c>
      <c r="C989" s="22" t="s">
        <v>8175</v>
      </c>
      <c r="D989" s="22" t="s">
        <v>8176</v>
      </c>
      <c r="E989" s="22" t="s">
        <v>3811</v>
      </c>
      <c r="F989" s="22" t="s">
        <v>622</v>
      </c>
      <c r="G989" s="22" t="s">
        <v>3810</v>
      </c>
      <c r="H989" s="27" t="s">
        <v>7145</v>
      </c>
      <c r="I989" s="27" t="s">
        <v>7146</v>
      </c>
      <c r="J989" s="27" t="s">
        <v>7145</v>
      </c>
      <c r="K989" s="27" t="s">
        <v>7145</v>
      </c>
      <c r="L989" s="27" t="s">
        <v>7145</v>
      </c>
      <c r="M989" s="27">
        <v>36.668444000000001</v>
      </c>
      <c r="N989" s="27">
        <v>-4.548</v>
      </c>
      <c r="O989" s="18" t="s">
        <v>7147</v>
      </c>
    </row>
    <row r="990" spans="1:15" x14ac:dyDescent="0.2">
      <c r="A990" s="22" t="s">
        <v>640</v>
      </c>
      <c r="B990" s="22" t="s">
        <v>639</v>
      </c>
      <c r="C990" s="22" t="s">
        <v>6886</v>
      </c>
      <c r="D990" s="22" t="s">
        <v>638</v>
      </c>
      <c r="E990" s="22" t="s">
        <v>637</v>
      </c>
      <c r="F990" s="22" t="s">
        <v>622</v>
      </c>
      <c r="G990" s="22" t="s">
        <v>636</v>
      </c>
      <c r="H990" s="27" t="s">
        <v>7146</v>
      </c>
      <c r="I990" s="27" t="s">
        <v>7146</v>
      </c>
      <c r="J990" s="27" t="s">
        <v>7145</v>
      </c>
      <c r="K990" s="27" t="s">
        <v>7145</v>
      </c>
      <c r="L990" s="27" t="s">
        <v>7145</v>
      </c>
      <c r="M990" s="27">
        <v>36.898181999999998</v>
      </c>
      <c r="N990" s="27">
        <v>-4.4294190000000002</v>
      </c>
      <c r="O990" s="18" t="s">
        <v>7147</v>
      </c>
    </row>
    <row r="991" spans="1:15" x14ac:dyDescent="0.2">
      <c r="A991" s="22" t="s">
        <v>3809</v>
      </c>
      <c r="B991" s="22" t="s">
        <v>3808</v>
      </c>
      <c r="C991" s="22" t="s">
        <v>8177</v>
      </c>
      <c r="D991" s="22" t="s">
        <v>3807</v>
      </c>
      <c r="E991" s="22" t="s">
        <v>3806</v>
      </c>
      <c r="F991" s="22" t="s">
        <v>622</v>
      </c>
      <c r="G991" s="22" t="s">
        <v>3805</v>
      </c>
      <c r="H991" s="27" t="s">
        <v>7145</v>
      </c>
      <c r="I991" s="27" t="s">
        <v>7146</v>
      </c>
      <c r="J991" s="27" t="s">
        <v>7145</v>
      </c>
      <c r="K991" s="27" t="s">
        <v>7145</v>
      </c>
      <c r="L991" s="27" t="s">
        <v>7146</v>
      </c>
      <c r="M991" s="27">
        <v>37.267761</v>
      </c>
      <c r="N991" s="27">
        <v>-4.419797</v>
      </c>
      <c r="O991" s="18" t="s">
        <v>7147</v>
      </c>
    </row>
    <row r="992" spans="1:15" x14ac:dyDescent="0.2">
      <c r="A992" s="22" t="s">
        <v>3804</v>
      </c>
      <c r="B992" s="22" t="s">
        <v>1459</v>
      </c>
      <c r="C992" s="22" t="s">
        <v>8178</v>
      </c>
      <c r="D992" s="22" t="s">
        <v>3803</v>
      </c>
      <c r="E992" s="22" t="s">
        <v>3802</v>
      </c>
      <c r="F992" s="22" t="s">
        <v>622</v>
      </c>
      <c r="G992" s="22" t="s">
        <v>3801</v>
      </c>
      <c r="H992" s="27" t="s">
        <v>7145</v>
      </c>
      <c r="I992" s="27" t="s">
        <v>7145</v>
      </c>
      <c r="J992" s="27" t="s">
        <v>7145</v>
      </c>
      <c r="K992" s="27" t="s">
        <v>7145</v>
      </c>
      <c r="L992" s="27" t="s">
        <v>7146</v>
      </c>
      <c r="M992" s="27">
        <v>36.978543999999999</v>
      </c>
      <c r="N992" s="27">
        <v>-4.8965540000000001</v>
      </c>
      <c r="O992" s="18" t="s">
        <v>7147</v>
      </c>
    </row>
    <row r="993" spans="1:15" x14ac:dyDescent="0.2">
      <c r="A993" s="22" t="s">
        <v>656</v>
      </c>
      <c r="B993" s="22" t="s">
        <v>655</v>
      </c>
      <c r="C993" s="22" t="s">
        <v>6887</v>
      </c>
      <c r="D993" s="22" t="s">
        <v>654</v>
      </c>
      <c r="E993" s="22" t="s">
        <v>653</v>
      </c>
      <c r="F993" s="22" t="s">
        <v>622</v>
      </c>
      <c r="G993" s="22" t="s">
        <v>652</v>
      </c>
      <c r="H993" s="27" t="s">
        <v>7146</v>
      </c>
      <c r="I993" s="27" t="s">
        <v>7146</v>
      </c>
      <c r="J993" s="27" t="s">
        <v>7145</v>
      </c>
      <c r="K993" s="27" t="s">
        <v>7145</v>
      </c>
      <c r="L993" s="27" t="s">
        <v>7145</v>
      </c>
      <c r="M993" s="27">
        <v>37.005800000000001</v>
      </c>
      <c r="N993" s="27">
        <v>-5.0013560000000004</v>
      </c>
      <c r="O993" s="18" t="s">
        <v>7147</v>
      </c>
    </row>
    <row r="994" spans="1:15" x14ac:dyDescent="0.2">
      <c r="A994" s="22" t="s">
        <v>3791</v>
      </c>
      <c r="B994" s="22" t="s">
        <v>3790</v>
      </c>
      <c r="C994" s="22" t="s">
        <v>8179</v>
      </c>
      <c r="D994" s="22" t="s">
        <v>3789</v>
      </c>
      <c r="E994" s="22" t="s">
        <v>3788</v>
      </c>
      <c r="F994" s="22" t="s">
        <v>622</v>
      </c>
      <c r="G994" s="22" t="s">
        <v>3787</v>
      </c>
      <c r="H994" s="27" t="s">
        <v>7145</v>
      </c>
      <c r="I994" s="27" t="s">
        <v>7146</v>
      </c>
      <c r="J994" s="27" t="s">
        <v>7145</v>
      </c>
      <c r="K994" s="27" t="s">
        <v>7145</v>
      </c>
      <c r="L994" s="27" t="s">
        <v>7145</v>
      </c>
      <c r="M994" s="27">
        <v>36.759217</v>
      </c>
      <c r="N994" s="27">
        <v>-5.1623390000000002</v>
      </c>
      <c r="O994" s="18" t="s">
        <v>7147</v>
      </c>
    </row>
    <row r="995" spans="1:15" x14ac:dyDescent="0.2">
      <c r="A995" s="22" t="s">
        <v>3800</v>
      </c>
      <c r="B995" s="22" t="s">
        <v>3799</v>
      </c>
      <c r="C995" s="22" t="s">
        <v>8180</v>
      </c>
      <c r="D995" s="22" t="s">
        <v>3789</v>
      </c>
      <c r="E995" s="22" t="s">
        <v>3788</v>
      </c>
      <c r="F995" s="22" t="s">
        <v>622</v>
      </c>
      <c r="G995" s="22" t="s">
        <v>3798</v>
      </c>
      <c r="H995" s="27" t="s">
        <v>7145</v>
      </c>
      <c r="I995" s="27" t="s">
        <v>7146</v>
      </c>
      <c r="J995" s="27" t="s">
        <v>7145</v>
      </c>
      <c r="K995" s="27" t="s">
        <v>7145</v>
      </c>
      <c r="L995" s="27" t="s">
        <v>7146</v>
      </c>
      <c r="M995" s="27">
        <v>36.747666000000002</v>
      </c>
      <c r="N995" s="27">
        <v>-5.15625</v>
      </c>
      <c r="O995" s="18" t="s">
        <v>7147</v>
      </c>
    </row>
    <row r="996" spans="1:15" x14ac:dyDescent="0.2">
      <c r="A996" s="22" t="s">
        <v>3794</v>
      </c>
      <c r="B996" s="22" t="s">
        <v>3793</v>
      </c>
      <c r="C996" s="22" t="s">
        <v>8181</v>
      </c>
      <c r="D996" s="22" t="s">
        <v>3789</v>
      </c>
      <c r="E996" s="22" t="s">
        <v>3788</v>
      </c>
      <c r="F996" s="22" t="s">
        <v>622</v>
      </c>
      <c r="G996" s="22" t="s">
        <v>3792</v>
      </c>
      <c r="H996" s="27" t="s">
        <v>7145</v>
      </c>
      <c r="I996" s="27" t="s">
        <v>7146</v>
      </c>
      <c r="J996" s="27" t="s">
        <v>7145</v>
      </c>
      <c r="K996" s="27" t="s">
        <v>7145</v>
      </c>
      <c r="L996" s="27" t="s">
        <v>7145</v>
      </c>
      <c r="M996" s="27">
        <v>36.752509000000003</v>
      </c>
      <c r="N996" s="27">
        <v>-5.1700390000000001</v>
      </c>
      <c r="O996" s="18" t="s">
        <v>7147</v>
      </c>
    </row>
    <row r="997" spans="1:15" x14ac:dyDescent="0.2">
      <c r="A997" s="22" t="s">
        <v>3797</v>
      </c>
      <c r="B997" s="22" t="s">
        <v>3796</v>
      </c>
      <c r="C997" s="22" t="s">
        <v>8182</v>
      </c>
      <c r="D997" s="22" t="s">
        <v>3789</v>
      </c>
      <c r="E997" s="22" t="s">
        <v>3788</v>
      </c>
      <c r="F997" s="22" t="s">
        <v>622</v>
      </c>
      <c r="G997" s="22" t="s">
        <v>3795</v>
      </c>
      <c r="H997" s="27" t="s">
        <v>7145</v>
      </c>
      <c r="I997" s="27" t="s">
        <v>7146</v>
      </c>
      <c r="J997" s="27" t="s">
        <v>7145</v>
      </c>
      <c r="K997" s="27" t="s">
        <v>7145</v>
      </c>
      <c r="L997" s="27" t="s">
        <v>7145</v>
      </c>
      <c r="M997" s="27">
        <v>36.733832999999997</v>
      </c>
      <c r="N997" s="27">
        <v>-5.1625829999999997</v>
      </c>
      <c r="O997" s="18" t="s">
        <v>7147</v>
      </c>
    </row>
    <row r="998" spans="1:15" x14ac:dyDescent="0.2">
      <c r="A998" s="22" t="s">
        <v>3786</v>
      </c>
      <c r="B998" s="22" t="s">
        <v>3785</v>
      </c>
      <c r="C998" s="22" t="s">
        <v>8183</v>
      </c>
      <c r="D998" s="22" t="s">
        <v>8184</v>
      </c>
      <c r="E998" s="22" t="s">
        <v>3784</v>
      </c>
      <c r="F998" s="22" t="s">
        <v>622</v>
      </c>
      <c r="G998" s="22" t="s">
        <v>3783</v>
      </c>
      <c r="H998" s="27" t="s">
        <v>7145</v>
      </c>
      <c r="I998" s="27" t="s">
        <v>7146</v>
      </c>
      <c r="J998" s="27" t="s">
        <v>7145</v>
      </c>
      <c r="K998" s="27" t="s">
        <v>7145</v>
      </c>
      <c r="L998" s="27" t="s">
        <v>7146</v>
      </c>
      <c r="M998" s="27">
        <v>36.870493000000003</v>
      </c>
      <c r="N998" s="27">
        <v>-5.0505750000000003</v>
      </c>
      <c r="O998" s="18" t="s">
        <v>7147</v>
      </c>
    </row>
    <row r="999" spans="1:15" x14ac:dyDescent="0.2">
      <c r="A999" s="22" t="s">
        <v>643</v>
      </c>
      <c r="B999" s="22" t="s">
        <v>642</v>
      </c>
      <c r="C999" s="22" t="s">
        <v>6889</v>
      </c>
      <c r="D999" s="22" t="s">
        <v>628</v>
      </c>
      <c r="E999" s="22" t="s">
        <v>627</v>
      </c>
      <c r="F999" s="22" t="s">
        <v>622</v>
      </c>
      <c r="G999" s="22" t="s">
        <v>641</v>
      </c>
      <c r="H999" s="27" t="s">
        <v>7146</v>
      </c>
      <c r="I999" s="27" t="s">
        <v>7146</v>
      </c>
      <c r="J999" s="27" t="s">
        <v>7145</v>
      </c>
      <c r="K999" s="27" t="s">
        <v>7145</v>
      </c>
      <c r="L999" s="27" t="s">
        <v>7145</v>
      </c>
      <c r="M999" s="27">
        <v>37.131943999999997</v>
      </c>
      <c r="N999" s="27">
        <v>-4.6935279999999997</v>
      </c>
      <c r="O999" s="18" t="s">
        <v>7147</v>
      </c>
    </row>
    <row r="1000" spans="1:15" x14ac:dyDescent="0.2">
      <c r="A1000" s="22" t="s">
        <v>630</v>
      </c>
      <c r="B1000" s="22" t="s">
        <v>629</v>
      </c>
      <c r="C1000" s="22" t="s">
        <v>6888</v>
      </c>
      <c r="D1000" s="22" t="s">
        <v>628</v>
      </c>
      <c r="E1000" s="22" t="s">
        <v>627</v>
      </c>
      <c r="F1000" s="22" t="s">
        <v>622</v>
      </c>
      <c r="G1000" s="22" t="s">
        <v>626</v>
      </c>
      <c r="H1000" s="27" t="s">
        <v>7146</v>
      </c>
      <c r="I1000" s="27" t="s">
        <v>7146</v>
      </c>
      <c r="J1000" s="27" t="s">
        <v>7145</v>
      </c>
      <c r="K1000" s="27" t="s">
        <v>7145</v>
      </c>
      <c r="L1000" s="27" t="s">
        <v>7146</v>
      </c>
      <c r="M1000" s="27">
        <v>37.133194000000003</v>
      </c>
      <c r="N1000" s="27">
        <v>-4.6933059999999998</v>
      </c>
      <c r="O1000" s="18" t="s">
        <v>7147</v>
      </c>
    </row>
    <row r="1001" spans="1:15" ht="13.15" customHeight="1" x14ac:dyDescent="0.2">
      <c r="A1001" s="22" t="s">
        <v>647</v>
      </c>
      <c r="B1001" s="22" t="s">
        <v>646</v>
      </c>
      <c r="C1001" s="22" t="s">
        <v>6890</v>
      </c>
      <c r="D1001" s="22" t="s">
        <v>6891</v>
      </c>
      <c r="E1001" s="22" t="s">
        <v>645</v>
      </c>
      <c r="F1001" s="22" t="s">
        <v>622</v>
      </c>
      <c r="G1001" s="22" t="s">
        <v>644</v>
      </c>
      <c r="H1001" s="27" t="s">
        <v>7146</v>
      </c>
      <c r="I1001" s="27" t="s">
        <v>7146</v>
      </c>
      <c r="J1001" s="27" t="s">
        <v>7145</v>
      </c>
      <c r="K1001" s="27" t="s">
        <v>7145</v>
      </c>
      <c r="L1001" s="27" t="s">
        <v>7146</v>
      </c>
      <c r="M1001" s="27">
        <v>37.062336999999999</v>
      </c>
      <c r="N1001" s="27">
        <v>-4.7153429999999998</v>
      </c>
      <c r="O1001" s="18" t="s">
        <v>7147</v>
      </c>
    </row>
    <row r="1002" spans="1:15" ht="13.15" customHeight="1" x14ac:dyDescent="0.2">
      <c r="A1002" s="22" t="s">
        <v>635</v>
      </c>
      <c r="B1002" s="22" t="s">
        <v>634</v>
      </c>
      <c r="C1002" s="22" t="s">
        <v>6893</v>
      </c>
      <c r="D1002" s="22" t="s">
        <v>633</v>
      </c>
      <c r="E1002" s="22" t="s">
        <v>632</v>
      </c>
      <c r="F1002" s="22" t="s">
        <v>622</v>
      </c>
      <c r="G1002" s="22" t="s">
        <v>631</v>
      </c>
      <c r="H1002" s="27" t="s">
        <v>7146</v>
      </c>
      <c r="I1002" s="27" t="s">
        <v>7146</v>
      </c>
      <c r="J1002" s="27" t="s">
        <v>7145</v>
      </c>
      <c r="K1002" s="27" t="s">
        <v>7145</v>
      </c>
      <c r="L1002" s="27" t="s">
        <v>7146</v>
      </c>
      <c r="M1002" s="27">
        <v>36.711306</v>
      </c>
      <c r="N1002" s="27">
        <v>-4.6343610000000002</v>
      </c>
      <c r="O1002" s="18" t="s">
        <v>7147</v>
      </c>
    </row>
    <row r="1003" spans="1:15" x14ac:dyDescent="0.2">
      <c r="A1003" s="22" t="s">
        <v>664</v>
      </c>
      <c r="B1003" s="22" t="s">
        <v>663</v>
      </c>
      <c r="C1003" s="22" t="s">
        <v>6892</v>
      </c>
      <c r="D1003" s="22" t="s">
        <v>633</v>
      </c>
      <c r="E1003" s="22" t="s">
        <v>632</v>
      </c>
      <c r="F1003" s="22" t="s">
        <v>622</v>
      </c>
      <c r="G1003" s="22" t="s">
        <v>662</v>
      </c>
      <c r="H1003" s="27" t="s">
        <v>7146</v>
      </c>
      <c r="I1003" s="27" t="s">
        <v>7146</v>
      </c>
      <c r="J1003" s="27" t="s">
        <v>7145</v>
      </c>
      <c r="K1003" s="27" t="s">
        <v>7145</v>
      </c>
      <c r="L1003" s="27" t="s">
        <v>7146</v>
      </c>
      <c r="M1003" s="27">
        <v>36.718637999999999</v>
      </c>
      <c r="N1003" s="27">
        <v>-4.6663360000000003</v>
      </c>
      <c r="O1003" s="18" t="s">
        <v>7147</v>
      </c>
    </row>
    <row r="1004" spans="1:15" x14ac:dyDescent="0.2">
      <c r="A1004" s="22" t="s">
        <v>651</v>
      </c>
      <c r="B1004" s="22" t="s">
        <v>650</v>
      </c>
      <c r="C1004" s="22" t="s">
        <v>6894</v>
      </c>
      <c r="D1004" s="22" t="s">
        <v>6895</v>
      </c>
      <c r="E1004" s="22" t="s">
        <v>649</v>
      </c>
      <c r="F1004" s="22" t="s">
        <v>622</v>
      </c>
      <c r="G1004" s="22" t="s">
        <v>648</v>
      </c>
      <c r="H1004" s="27" t="s">
        <v>7146</v>
      </c>
      <c r="I1004" s="27" t="s">
        <v>7146</v>
      </c>
      <c r="J1004" s="27" t="s">
        <v>7145</v>
      </c>
      <c r="K1004" s="27" t="s">
        <v>7145</v>
      </c>
      <c r="L1004" s="27" t="s">
        <v>7146</v>
      </c>
      <c r="M1004" s="27">
        <v>36.736556</v>
      </c>
      <c r="N1004" s="27">
        <v>-4.6064999999999996</v>
      </c>
      <c r="O1004" s="18" t="s">
        <v>7147</v>
      </c>
    </row>
    <row r="1005" spans="1:15" x14ac:dyDescent="0.2">
      <c r="A1005" s="22" t="s">
        <v>3782</v>
      </c>
      <c r="B1005" s="22" t="s">
        <v>3781</v>
      </c>
      <c r="C1005" s="22" t="s">
        <v>8185</v>
      </c>
      <c r="D1005" s="22" t="s">
        <v>622</v>
      </c>
      <c r="E1005" s="22" t="s">
        <v>3780</v>
      </c>
      <c r="F1005" s="22" t="s">
        <v>622</v>
      </c>
      <c r="G1005" s="22" t="s">
        <v>3779</v>
      </c>
      <c r="H1005" s="27" t="s">
        <v>7145</v>
      </c>
      <c r="I1005" s="27" t="s">
        <v>7146</v>
      </c>
      <c r="J1005" s="27" t="s">
        <v>7145</v>
      </c>
      <c r="K1005" s="27" t="s">
        <v>7145</v>
      </c>
      <c r="L1005" s="27" t="s">
        <v>7146</v>
      </c>
      <c r="M1005" s="27">
        <v>36.712833000000003</v>
      </c>
      <c r="N1005" s="27">
        <v>-4.5119170000000004</v>
      </c>
      <c r="O1005" s="18" t="s">
        <v>7147</v>
      </c>
    </row>
    <row r="1006" spans="1:15" x14ac:dyDescent="0.2">
      <c r="A1006" s="22" t="s">
        <v>3778</v>
      </c>
      <c r="B1006" s="22" t="s">
        <v>3777</v>
      </c>
      <c r="C1006" s="22" t="s">
        <v>8186</v>
      </c>
      <c r="D1006" s="22" t="s">
        <v>3773</v>
      </c>
      <c r="E1006" s="22" t="s">
        <v>3772</v>
      </c>
      <c r="F1006" s="22" t="s">
        <v>622</v>
      </c>
      <c r="G1006" s="22" t="s">
        <v>3776</v>
      </c>
      <c r="H1006" s="27" t="s">
        <v>7145</v>
      </c>
      <c r="I1006" s="27" t="s">
        <v>7146</v>
      </c>
      <c r="J1006" s="27" t="s">
        <v>7145</v>
      </c>
      <c r="K1006" s="27" t="s">
        <v>7145</v>
      </c>
      <c r="L1006" s="27" t="s">
        <v>7145</v>
      </c>
      <c r="M1006" s="27">
        <v>36.509354999999999</v>
      </c>
      <c r="N1006" s="27">
        <v>-4.8738679999999999</v>
      </c>
      <c r="O1006" s="18" t="s">
        <v>7147</v>
      </c>
    </row>
    <row r="1007" spans="1:15" x14ac:dyDescent="0.2">
      <c r="A1007" s="22" t="s">
        <v>3775</v>
      </c>
      <c r="B1007" s="22" t="s">
        <v>3774</v>
      </c>
      <c r="C1007" s="22" t="s">
        <v>8187</v>
      </c>
      <c r="D1007" s="22" t="s">
        <v>3773</v>
      </c>
      <c r="E1007" s="22" t="s">
        <v>3772</v>
      </c>
      <c r="F1007" s="22" t="s">
        <v>622</v>
      </c>
      <c r="G1007" s="22" t="s">
        <v>3771</v>
      </c>
      <c r="H1007" s="27" t="s">
        <v>7145</v>
      </c>
      <c r="I1007" s="27" t="s">
        <v>7146</v>
      </c>
      <c r="J1007" s="27" t="s">
        <v>7145</v>
      </c>
      <c r="K1007" s="27" t="s">
        <v>7145</v>
      </c>
      <c r="L1007" s="27" t="s">
        <v>7145</v>
      </c>
      <c r="M1007" s="27">
        <v>36.508555999999999</v>
      </c>
      <c r="N1007" s="27">
        <v>-4.8645829999999997</v>
      </c>
      <c r="O1007" s="18" t="s">
        <v>7147</v>
      </c>
    </row>
    <row r="1008" spans="1:15" x14ac:dyDescent="0.2">
      <c r="A1008" s="22" t="s">
        <v>8188</v>
      </c>
      <c r="B1008" s="22" t="s">
        <v>8189</v>
      </c>
      <c r="C1008" s="22" t="s">
        <v>8190</v>
      </c>
      <c r="D1008" s="22" t="s">
        <v>3773</v>
      </c>
      <c r="E1008" s="22" t="s">
        <v>8191</v>
      </c>
      <c r="F1008" s="22" t="s">
        <v>622</v>
      </c>
      <c r="G1008" s="22" t="s">
        <v>8192</v>
      </c>
      <c r="H1008" s="27" t="s">
        <v>7145</v>
      </c>
      <c r="I1008" s="27" t="s">
        <v>7146</v>
      </c>
      <c r="J1008" s="27" t="s">
        <v>7145</v>
      </c>
      <c r="K1008" s="27" t="s">
        <v>7145</v>
      </c>
      <c r="L1008" s="27" t="s">
        <v>7145</v>
      </c>
      <c r="M1008" s="27">
        <v>36.531227999999999</v>
      </c>
      <c r="N1008" s="27">
        <v>-4.8736920000000001</v>
      </c>
      <c r="O1008" s="18" t="s">
        <v>7147</v>
      </c>
    </row>
    <row r="1009" spans="1:15" x14ac:dyDescent="0.2">
      <c r="A1009" s="22" t="s">
        <v>3770</v>
      </c>
      <c r="B1009" s="22" t="s">
        <v>3769</v>
      </c>
      <c r="C1009" s="22" t="s">
        <v>8193</v>
      </c>
      <c r="D1009" s="22" t="s">
        <v>3768</v>
      </c>
      <c r="E1009" s="22" t="s">
        <v>3767</v>
      </c>
      <c r="F1009" s="22" t="s">
        <v>622</v>
      </c>
      <c r="G1009" s="22" t="s">
        <v>3766</v>
      </c>
      <c r="H1009" s="27" t="s">
        <v>7145</v>
      </c>
      <c r="I1009" s="27" t="s">
        <v>7146</v>
      </c>
      <c r="J1009" s="27" t="s">
        <v>7145</v>
      </c>
      <c r="K1009" s="27" t="s">
        <v>7145</v>
      </c>
      <c r="L1009" s="27" t="s">
        <v>7145</v>
      </c>
      <c r="M1009" s="27">
        <v>36.643388999999999</v>
      </c>
      <c r="N1009" s="27">
        <v>-4.4909720000000002</v>
      </c>
      <c r="O1009" s="18" t="s">
        <v>7147</v>
      </c>
    </row>
    <row r="1010" spans="1:15" x14ac:dyDescent="0.2">
      <c r="A1010" s="22" t="s">
        <v>3765</v>
      </c>
      <c r="B1010" s="22" t="s">
        <v>3764</v>
      </c>
      <c r="C1010" s="22" t="s">
        <v>8194</v>
      </c>
      <c r="D1010" s="22" t="s">
        <v>3763</v>
      </c>
      <c r="E1010" s="22" t="s">
        <v>3762</v>
      </c>
      <c r="F1010" s="22" t="s">
        <v>622</v>
      </c>
      <c r="G1010" s="22" t="s">
        <v>3761</v>
      </c>
      <c r="H1010" s="27" t="s">
        <v>7145</v>
      </c>
      <c r="I1010" s="27" t="s">
        <v>7146</v>
      </c>
      <c r="J1010" s="27" t="s">
        <v>7145</v>
      </c>
      <c r="K1010" s="27" t="s">
        <v>7145</v>
      </c>
      <c r="L1010" s="27" t="s">
        <v>7145</v>
      </c>
      <c r="M1010" s="27">
        <v>36.587167000000001</v>
      </c>
      <c r="N1010" s="27">
        <v>-4.5990799999999998</v>
      </c>
      <c r="O1010" s="18" t="s">
        <v>7147</v>
      </c>
    </row>
    <row r="1011" spans="1:15" x14ac:dyDescent="0.2">
      <c r="A1011" s="22" t="s">
        <v>3760</v>
      </c>
      <c r="B1011" s="22" t="s">
        <v>3759</v>
      </c>
      <c r="C1011" s="22" t="s">
        <v>8195</v>
      </c>
      <c r="D1011" s="22" t="s">
        <v>3758</v>
      </c>
      <c r="E1011" s="22" t="s">
        <v>3757</v>
      </c>
      <c r="F1011" s="22" t="s">
        <v>622</v>
      </c>
      <c r="G1011" s="22" t="s">
        <v>3756</v>
      </c>
      <c r="H1011" s="27" t="s">
        <v>7145</v>
      </c>
      <c r="I1011" s="27" t="s">
        <v>7146</v>
      </c>
      <c r="J1011" s="27" t="s">
        <v>7145</v>
      </c>
      <c r="K1011" s="27" t="s">
        <v>7145</v>
      </c>
      <c r="L1011" s="27" t="s">
        <v>7145</v>
      </c>
      <c r="M1011" s="27">
        <v>36.490222000000003</v>
      </c>
      <c r="N1011" s="27">
        <v>-4.7095279999999997</v>
      </c>
      <c r="O1011" s="18" t="s">
        <v>7147</v>
      </c>
    </row>
    <row r="1012" spans="1:15" x14ac:dyDescent="0.2">
      <c r="A1012" s="22" t="s">
        <v>3752</v>
      </c>
      <c r="B1012" s="22" t="s">
        <v>3751</v>
      </c>
      <c r="C1012" s="22" t="s">
        <v>8196</v>
      </c>
      <c r="D1012" s="22" t="s">
        <v>3750</v>
      </c>
      <c r="E1012" s="22" t="s">
        <v>3749</v>
      </c>
      <c r="F1012" s="22" t="s">
        <v>622</v>
      </c>
      <c r="G1012" s="22" t="s">
        <v>3748</v>
      </c>
      <c r="H1012" s="27" t="s">
        <v>7145</v>
      </c>
      <c r="I1012" s="27" t="s">
        <v>7146</v>
      </c>
      <c r="J1012" s="27" t="s">
        <v>7145</v>
      </c>
      <c r="K1012" s="27" t="s">
        <v>7145</v>
      </c>
      <c r="L1012" s="27" t="s">
        <v>7145</v>
      </c>
      <c r="M1012" s="27">
        <v>36.494996</v>
      </c>
      <c r="N1012" s="27">
        <v>-4.9924340000000003</v>
      </c>
      <c r="O1012" s="18" t="s">
        <v>7147</v>
      </c>
    </row>
    <row r="1013" spans="1:15" x14ac:dyDescent="0.2">
      <c r="A1013" s="22" t="s">
        <v>3755</v>
      </c>
      <c r="B1013" s="22" t="s">
        <v>3754</v>
      </c>
      <c r="C1013" s="22" t="s">
        <v>8197</v>
      </c>
      <c r="D1013" s="22" t="s">
        <v>3750</v>
      </c>
      <c r="E1013" s="22" t="s">
        <v>3749</v>
      </c>
      <c r="F1013" s="22" t="s">
        <v>622</v>
      </c>
      <c r="G1013" s="22" t="s">
        <v>3753</v>
      </c>
      <c r="H1013" s="27" t="s">
        <v>7145</v>
      </c>
      <c r="I1013" s="27" t="s">
        <v>7146</v>
      </c>
      <c r="J1013" s="27" t="s">
        <v>7145</v>
      </c>
      <c r="K1013" s="27" t="s">
        <v>7145</v>
      </c>
      <c r="L1013" s="27" t="s">
        <v>7145</v>
      </c>
      <c r="M1013" s="27">
        <v>36.479993</v>
      </c>
      <c r="N1013" s="27">
        <v>-4.9930669999999999</v>
      </c>
      <c r="O1013" s="18" t="s">
        <v>7147</v>
      </c>
    </row>
    <row r="1014" spans="1:15" x14ac:dyDescent="0.2">
      <c r="A1014" s="22" t="s">
        <v>3744</v>
      </c>
      <c r="B1014" s="22" t="s">
        <v>3743</v>
      </c>
      <c r="C1014" s="22" t="s">
        <v>8198</v>
      </c>
      <c r="D1014" s="22" t="s">
        <v>3742</v>
      </c>
      <c r="E1014" s="22" t="s">
        <v>3741</v>
      </c>
      <c r="F1014" s="22" t="s">
        <v>622</v>
      </c>
      <c r="G1014" s="22" t="s">
        <v>3740</v>
      </c>
      <c r="H1014" s="27" t="s">
        <v>7145</v>
      </c>
      <c r="I1014" s="27" t="s">
        <v>7146</v>
      </c>
      <c r="J1014" s="27" t="s">
        <v>7145</v>
      </c>
      <c r="K1014" s="27" t="s">
        <v>7145</v>
      </c>
      <c r="L1014" s="27" t="s">
        <v>7145</v>
      </c>
      <c r="M1014" s="27">
        <v>36.432124999999999</v>
      </c>
      <c r="N1014" s="27">
        <v>-5.1740300000000001</v>
      </c>
      <c r="O1014" s="18" t="s">
        <v>7147</v>
      </c>
    </row>
    <row r="1015" spans="1:15" x14ac:dyDescent="0.2">
      <c r="A1015" s="22" t="s">
        <v>3747</v>
      </c>
      <c r="B1015" s="22" t="s">
        <v>3746</v>
      </c>
      <c r="C1015" s="22" t="s">
        <v>8199</v>
      </c>
      <c r="D1015" s="22" t="s">
        <v>3742</v>
      </c>
      <c r="E1015" s="22" t="s">
        <v>3741</v>
      </c>
      <c r="F1015" s="22" t="s">
        <v>622</v>
      </c>
      <c r="G1015" s="22" t="s">
        <v>3745</v>
      </c>
      <c r="H1015" s="27" t="s">
        <v>7145</v>
      </c>
      <c r="I1015" s="27" t="s">
        <v>7146</v>
      </c>
      <c r="J1015" s="27" t="s">
        <v>7145</v>
      </c>
      <c r="K1015" s="27" t="s">
        <v>7145</v>
      </c>
      <c r="L1015" s="27" t="s">
        <v>7145</v>
      </c>
      <c r="M1015" s="27">
        <v>36.431556</v>
      </c>
      <c r="N1015" s="27">
        <v>-5.1234999999999999</v>
      </c>
      <c r="O1015" s="18" t="s">
        <v>7147</v>
      </c>
    </row>
    <row r="1016" spans="1:15" x14ac:dyDescent="0.2">
      <c r="A1016" s="22" t="s">
        <v>3739</v>
      </c>
      <c r="B1016" s="22" t="s">
        <v>3738</v>
      </c>
      <c r="C1016" s="22" t="s">
        <v>8200</v>
      </c>
      <c r="D1016" s="22" t="s">
        <v>3735</v>
      </c>
      <c r="E1016" s="22" t="s">
        <v>3734</v>
      </c>
      <c r="F1016" s="22" t="s">
        <v>622</v>
      </c>
      <c r="G1016" s="22" t="s">
        <v>83</v>
      </c>
      <c r="H1016" s="27" t="s">
        <v>7145</v>
      </c>
      <c r="I1016" s="27" t="s">
        <v>7146</v>
      </c>
      <c r="J1016" s="27" t="s">
        <v>7145</v>
      </c>
      <c r="K1016" s="27" t="s">
        <v>7145</v>
      </c>
      <c r="L1016" s="27" t="s">
        <v>7145</v>
      </c>
      <c r="M1016" s="27">
        <v>36.332611</v>
      </c>
      <c r="N1016" s="27">
        <v>-5.2674719999999997</v>
      </c>
      <c r="O1016" s="18" t="s">
        <v>7147</v>
      </c>
    </row>
    <row r="1017" spans="1:15" x14ac:dyDescent="0.2">
      <c r="A1017" s="22" t="s">
        <v>3737</v>
      </c>
      <c r="B1017" s="22" t="s">
        <v>3736</v>
      </c>
      <c r="C1017" s="22" t="s">
        <v>8200</v>
      </c>
      <c r="D1017" s="22" t="s">
        <v>3735</v>
      </c>
      <c r="E1017" s="22" t="s">
        <v>3734</v>
      </c>
      <c r="F1017" s="22" t="s">
        <v>622</v>
      </c>
      <c r="G1017" s="22" t="s">
        <v>3733</v>
      </c>
      <c r="H1017" s="27" t="s">
        <v>7145</v>
      </c>
      <c r="I1017" s="27" t="s">
        <v>7146</v>
      </c>
      <c r="J1017" s="27" t="s">
        <v>7145</v>
      </c>
      <c r="K1017" s="27" t="s">
        <v>7145</v>
      </c>
      <c r="L1017" s="27" t="s">
        <v>7145</v>
      </c>
      <c r="M1017" s="27">
        <v>36.332949999999997</v>
      </c>
      <c r="N1017" s="27">
        <v>-5.2658589999999998</v>
      </c>
      <c r="O1017" s="18" t="s">
        <v>7147</v>
      </c>
    </row>
    <row r="1018" spans="1:15" x14ac:dyDescent="0.2">
      <c r="A1018" s="22" t="s">
        <v>3732</v>
      </c>
      <c r="B1018" s="22" t="s">
        <v>3731</v>
      </c>
      <c r="C1018" s="22" t="s">
        <v>8201</v>
      </c>
      <c r="D1018" s="22" t="s">
        <v>8202</v>
      </c>
      <c r="E1018" s="22" t="s">
        <v>3730</v>
      </c>
      <c r="F1018" s="22" t="s">
        <v>622</v>
      </c>
      <c r="G1018" s="22" t="s">
        <v>3729</v>
      </c>
      <c r="H1018" s="27" t="s">
        <v>7145</v>
      </c>
      <c r="I1018" s="27" t="s">
        <v>7146</v>
      </c>
      <c r="J1018" s="27" t="s">
        <v>7145</v>
      </c>
      <c r="K1018" s="27" t="s">
        <v>7145</v>
      </c>
      <c r="L1018" s="27" t="s">
        <v>7145</v>
      </c>
      <c r="M1018" s="27">
        <v>36.714896000000003</v>
      </c>
      <c r="N1018" s="27">
        <v>-4.2096799999999996</v>
      </c>
      <c r="O1018" s="18" t="s">
        <v>7147</v>
      </c>
    </row>
    <row r="1019" spans="1:15" x14ac:dyDescent="0.2">
      <c r="A1019" s="22" t="s">
        <v>625</v>
      </c>
      <c r="B1019" s="22" t="s">
        <v>624</v>
      </c>
      <c r="C1019" s="22" t="s">
        <v>6896</v>
      </c>
      <c r="D1019" s="22" t="s">
        <v>6897</v>
      </c>
      <c r="E1019" s="22" t="s">
        <v>623</v>
      </c>
      <c r="F1019" s="22" t="s">
        <v>622</v>
      </c>
      <c r="G1019" s="22" t="s">
        <v>621</v>
      </c>
      <c r="H1019" s="27" t="s">
        <v>7146</v>
      </c>
      <c r="I1019" s="27" t="s">
        <v>7146</v>
      </c>
      <c r="J1019" s="27" t="s">
        <v>7145</v>
      </c>
      <c r="K1019" s="27" t="s">
        <v>7145</v>
      </c>
      <c r="L1019" s="27" t="s">
        <v>7146</v>
      </c>
      <c r="M1019" s="27">
        <v>36.810872000000003</v>
      </c>
      <c r="N1019" s="27">
        <v>-4.1249190000000002</v>
      </c>
      <c r="O1019" s="18" t="s">
        <v>7147</v>
      </c>
    </row>
    <row r="1020" spans="1:15" x14ac:dyDescent="0.2">
      <c r="A1020" s="22" t="s">
        <v>3728</v>
      </c>
      <c r="B1020" s="22" t="s">
        <v>3727</v>
      </c>
      <c r="C1020" s="22" t="s">
        <v>8203</v>
      </c>
      <c r="D1020" s="22" t="s">
        <v>3726</v>
      </c>
      <c r="E1020" s="22" t="s">
        <v>3725</v>
      </c>
      <c r="F1020" s="22" t="s">
        <v>622</v>
      </c>
      <c r="G1020" s="22" t="s">
        <v>3724</v>
      </c>
      <c r="H1020" s="27" t="s">
        <v>7145</v>
      </c>
      <c r="I1020" s="27" t="s">
        <v>7146</v>
      </c>
      <c r="J1020" s="27" t="s">
        <v>7145</v>
      </c>
      <c r="K1020" s="27" t="s">
        <v>7145</v>
      </c>
      <c r="L1020" s="27" t="s">
        <v>7145</v>
      </c>
      <c r="M1020" s="27">
        <v>36.767861000000003</v>
      </c>
      <c r="N1020" s="27">
        <v>-4.0421389999999997</v>
      </c>
      <c r="O1020" s="18" t="s">
        <v>7147</v>
      </c>
    </row>
    <row r="1021" spans="1:15" ht="13.15" customHeight="1" x14ac:dyDescent="0.2">
      <c r="A1021" s="22" t="s">
        <v>661</v>
      </c>
      <c r="B1021" s="22" t="s">
        <v>660</v>
      </c>
      <c r="C1021" s="22" t="s">
        <v>6898</v>
      </c>
      <c r="D1021" s="22" t="s">
        <v>659</v>
      </c>
      <c r="E1021" s="22" t="s">
        <v>658</v>
      </c>
      <c r="F1021" s="22" t="s">
        <v>622</v>
      </c>
      <c r="G1021" s="22" t="s">
        <v>657</v>
      </c>
      <c r="H1021" s="27" t="s">
        <v>7146</v>
      </c>
      <c r="I1021" s="27" t="s">
        <v>7146</v>
      </c>
      <c r="J1021" s="27" t="s">
        <v>7145</v>
      </c>
      <c r="K1021" s="27" t="s">
        <v>7145</v>
      </c>
      <c r="L1021" s="27" t="s">
        <v>7145</v>
      </c>
      <c r="M1021" s="27">
        <v>36.761854</v>
      </c>
      <c r="N1021" s="27">
        <v>-3.887988</v>
      </c>
      <c r="O1021" s="18" t="s">
        <v>7147</v>
      </c>
    </row>
    <row r="1022" spans="1:15" ht="13.15" customHeight="1" x14ac:dyDescent="0.2">
      <c r="A1022" s="22" t="s">
        <v>6169</v>
      </c>
      <c r="B1022" s="22" t="s">
        <v>6168</v>
      </c>
      <c r="C1022" s="22" t="s">
        <v>8204</v>
      </c>
      <c r="D1022" s="22" t="s">
        <v>8205</v>
      </c>
      <c r="E1022" s="22" t="s">
        <v>6167</v>
      </c>
      <c r="F1022" s="22" t="s">
        <v>592</v>
      </c>
      <c r="G1022" s="22" t="s">
        <v>6166</v>
      </c>
      <c r="H1022" s="27" t="s">
        <v>7145</v>
      </c>
      <c r="I1022" s="27" t="s">
        <v>7145</v>
      </c>
      <c r="J1022" s="27" t="s">
        <v>7145</v>
      </c>
      <c r="K1022" s="27" t="s">
        <v>7145</v>
      </c>
      <c r="L1022" s="27" t="s">
        <v>7146</v>
      </c>
      <c r="M1022" s="27">
        <v>37.684027999999998</v>
      </c>
      <c r="N1022" s="27">
        <v>-0.968028</v>
      </c>
      <c r="O1022" s="18" t="s">
        <v>7147</v>
      </c>
    </row>
    <row r="1023" spans="1:15" x14ac:dyDescent="0.2">
      <c r="A1023" s="22" t="s">
        <v>3723</v>
      </c>
      <c r="B1023" s="22" t="s">
        <v>3722</v>
      </c>
      <c r="C1023" s="22" t="s">
        <v>8206</v>
      </c>
      <c r="D1023" s="22" t="s">
        <v>592</v>
      </c>
      <c r="E1023" s="22" t="s">
        <v>3721</v>
      </c>
      <c r="F1023" s="22" t="s">
        <v>592</v>
      </c>
      <c r="G1023" s="22" t="s">
        <v>3720</v>
      </c>
      <c r="H1023" s="27" t="s">
        <v>7145</v>
      </c>
      <c r="I1023" s="27" t="s">
        <v>7146</v>
      </c>
      <c r="J1023" s="27" t="s">
        <v>7145</v>
      </c>
      <c r="K1023" s="27" t="s">
        <v>7145</v>
      </c>
      <c r="L1023" s="27" t="s">
        <v>7145</v>
      </c>
      <c r="M1023" s="27">
        <v>37.976582999999998</v>
      </c>
      <c r="N1023" s="27">
        <v>-1.133472</v>
      </c>
      <c r="O1023" s="18" t="s">
        <v>7147</v>
      </c>
    </row>
    <row r="1024" spans="1:15" x14ac:dyDescent="0.2">
      <c r="A1024" s="22" t="s">
        <v>3719</v>
      </c>
      <c r="B1024" s="22" t="s">
        <v>3718</v>
      </c>
      <c r="C1024" s="22" t="s">
        <v>8207</v>
      </c>
      <c r="D1024" s="22" t="s">
        <v>3717</v>
      </c>
      <c r="E1024" s="22" t="s">
        <v>3716</v>
      </c>
      <c r="F1024" s="22" t="s">
        <v>592</v>
      </c>
      <c r="G1024" s="22" t="s">
        <v>83</v>
      </c>
      <c r="H1024" s="27" t="s">
        <v>7145</v>
      </c>
      <c r="I1024" s="27" t="s">
        <v>7146</v>
      </c>
      <c r="J1024" s="27" t="s">
        <v>7145</v>
      </c>
      <c r="K1024" s="27" t="s">
        <v>7145</v>
      </c>
      <c r="L1024" s="27" t="s">
        <v>7145</v>
      </c>
      <c r="M1024" s="27">
        <v>38.024731000000003</v>
      </c>
      <c r="N1024" s="27">
        <v>-1.142863</v>
      </c>
      <c r="O1024" s="18" t="s">
        <v>7147</v>
      </c>
    </row>
    <row r="1025" spans="1:15" x14ac:dyDescent="0.2">
      <c r="A1025" s="22" t="s">
        <v>3715</v>
      </c>
      <c r="B1025" s="22" t="s">
        <v>3714</v>
      </c>
      <c r="C1025" s="22" t="s">
        <v>8208</v>
      </c>
      <c r="D1025" s="22" t="s">
        <v>592</v>
      </c>
      <c r="E1025" s="22" t="s">
        <v>3713</v>
      </c>
      <c r="F1025" s="22" t="s">
        <v>592</v>
      </c>
      <c r="G1025" s="22" t="s">
        <v>3712</v>
      </c>
      <c r="H1025" s="27" t="s">
        <v>7145</v>
      </c>
      <c r="I1025" s="27" t="s">
        <v>7146</v>
      </c>
      <c r="J1025" s="27" t="s">
        <v>7145</v>
      </c>
      <c r="K1025" s="27" t="s">
        <v>7145</v>
      </c>
      <c r="L1025" s="27" t="s">
        <v>7145</v>
      </c>
      <c r="M1025" s="27">
        <v>37.990361</v>
      </c>
      <c r="N1025" s="27">
        <v>-1.1180559999999999</v>
      </c>
      <c r="O1025" s="18" t="s">
        <v>7147</v>
      </c>
    </row>
    <row r="1026" spans="1:15" x14ac:dyDescent="0.2">
      <c r="A1026" s="22" t="s">
        <v>3711</v>
      </c>
      <c r="B1026" s="22" t="s">
        <v>3710</v>
      </c>
      <c r="C1026" s="22" t="s">
        <v>8209</v>
      </c>
      <c r="D1026" s="22" t="s">
        <v>592</v>
      </c>
      <c r="E1026" s="22" t="s">
        <v>3709</v>
      </c>
      <c r="F1026" s="22" t="s">
        <v>592</v>
      </c>
      <c r="G1026" s="22" t="s">
        <v>3708</v>
      </c>
      <c r="H1026" s="27" t="s">
        <v>7145</v>
      </c>
      <c r="I1026" s="27" t="s">
        <v>7146</v>
      </c>
      <c r="J1026" s="27" t="s">
        <v>7145</v>
      </c>
      <c r="K1026" s="27" t="s">
        <v>7145</v>
      </c>
      <c r="L1026" s="27" t="s">
        <v>7145</v>
      </c>
      <c r="M1026" s="27">
        <v>37.965249999999997</v>
      </c>
      <c r="N1026" s="27">
        <v>-1.140352</v>
      </c>
      <c r="O1026" s="18" t="s">
        <v>7147</v>
      </c>
    </row>
    <row r="1027" spans="1:15" x14ac:dyDescent="0.2">
      <c r="A1027" s="22" t="s">
        <v>8210</v>
      </c>
      <c r="B1027" s="22" t="s">
        <v>8211</v>
      </c>
      <c r="C1027" s="22" t="s">
        <v>8212</v>
      </c>
      <c r="D1027" s="22" t="s">
        <v>592</v>
      </c>
      <c r="E1027" s="22" t="s">
        <v>8213</v>
      </c>
      <c r="F1027" s="22" t="s">
        <v>592</v>
      </c>
      <c r="G1027" s="22" t="s">
        <v>8214</v>
      </c>
      <c r="H1027" s="27" t="s">
        <v>7145</v>
      </c>
      <c r="I1027" s="27" t="s">
        <v>7146</v>
      </c>
      <c r="J1027" s="27" t="s">
        <v>7145</v>
      </c>
      <c r="K1027" s="27" t="s">
        <v>7145</v>
      </c>
      <c r="L1027" s="27" t="s">
        <v>7145</v>
      </c>
      <c r="M1027" s="27">
        <v>37.976444000000001</v>
      </c>
      <c r="N1027" s="27">
        <v>-1.1125560000000001</v>
      </c>
      <c r="O1027" s="18" t="s">
        <v>7147</v>
      </c>
    </row>
    <row r="1028" spans="1:15" x14ac:dyDescent="0.2">
      <c r="A1028" s="22" t="s">
        <v>605</v>
      </c>
      <c r="B1028" s="22" t="s">
        <v>604</v>
      </c>
      <c r="C1028" s="22" t="s">
        <v>6899</v>
      </c>
      <c r="D1028" s="22" t="s">
        <v>6900</v>
      </c>
      <c r="E1028" s="22" t="s">
        <v>603</v>
      </c>
      <c r="F1028" s="22" t="s">
        <v>592</v>
      </c>
      <c r="G1028" s="22" t="s">
        <v>3707</v>
      </c>
      <c r="H1028" s="27" t="s">
        <v>7146</v>
      </c>
      <c r="I1028" s="27" t="s">
        <v>7146</v>
      </c>
      <c r="J1028" s="27" t="s">
        <v>7145</v>
      </c>
      <c r="K1028" s="27" t="s">
        <v>7145</v>
      </c>
      <c r="L1028" s="27" t="s">
        <v>7145</v>
      </c>
      <c r="M1028" s="27">
        <v>37.843142</v>
      </c>
      <c r="N1028" s="27">
        <v>-1.1066210000000001</v>
      </c>
      <c r="O1028" s="18" t="s">
        <v>7147</v>
      </c>
    </row>
    <row r="1029" spans="1:15" x14ac:dyDescent="0.2">
      <c r="A1029" s="22" t="s">
        <v>3706</v>
      </c>
      <c r="B1029" s="22" t="s">
        <v>3705</v>
      </c>
      <c r="C1029" s="22" t="s">
        <v>8215</v>
      </c>
      <c r="D1029" s="22" t="s">
        <v>8216</v>
      </c>
      <c r="E1029" s="22" t="s">
        <v>3704</v>
      </c>
      <c r="F1029" s="22" t="s">
        <v>592</v>
      </c>
      <c r="G1029" s="22" t="s">
        <v>3703</v>
      </c>
      <c r="H1029" s="27" t="s">
        <v>7145</v>
      </c>
      <c r="I1029" s="27" t="s">
        <v>7146</v>
      </c>
      <c r="J1029" s="27" t="s">
        <v>7145</v>
      </c>
      <c r="K1029" s="27" t="s">
        <v>7145</v>
      </c>
      <c r="L1029" s="27" t="s">
        <v>7145</v>
      </c>
      <c r="M1029" s="27">
        <v>38.052045</v>
      </c>
      <c r="N1029" s="27">
        <v>-1.0767659999999999</v>
      </c>
      <c r="O1029" s="18" t="s">
        <v>7147</v>
      </c>
    </row>
    <row r="1030" spans="1:15" x14ac:dyDescent="0.2">
      <c r="A1030" s="22" t="s">
        <v>3702</v>
      </c>
      <c r="B1030" s="22" t="s">
        <v>3701</v>
      </c>
      <c r="C1030" s="22" t="s">
        <v>8217</v>
      </c>
      <c r="D1030" s="22" t="s">
        <v>8218</v>
      </c>
      <c r="E1030" s="22" t="s">
        <v>3700</v>
      </c>
      <c r="F1030" s="22" t="s">
        <v>592</v>
      </c>
      <c r="G1030" s="22" t="s">
        <v>3699</v>
      </c>
      <c r="H1030" s="27" t="s">
        <v>7145</v>
      </c>
      <c r="I1030" s="27" t="s">
        <v>7146</v>
      </c>
      <c r="J1030" s="27" t="s">
        <v>7145</v>
      </c>
      <c r="K1030" s="27" t="s">
        <v>7145</v>
      </c>
      <c r="L1030" s="27" t="s">
        <v>7145</v>
      </c>
      <c r="M1030" s="27">
        <v>37.950417000000002</v>
      </c>
      <c r="N1030" s="27">
        <v>-1.175556</v>
      </c>
      <c r="O1030" s="18" t="s">
        <v>7147</v>
      </c>
    </row>
    <row r="1031" spans="1:15" x14ac:dyDescent="0.2">
      <c r="A1031" s="22" t="s">
        <v>3698</v>
      </c>
      <c r="B1031" s="22" t="s">
        <v>3697</v>
      </c>
      <c r="C1031" s="22" t="s">
        <v>6349</v>
      </c>
      <c r="D1031" s="22" t="s">
        <v>6348</v>
      </c>
      <c r="E1031" s="22" t="s">
        <v>3696</v>
      </c>
      <c r="F1031" s="22" t="s">
        <v>592</v>
      </c>
      <c r="G1031" s="22" t="s">
        <v>3695</v>
      </c>
      <c r="H1031" s="27" t="s">
        <v>7145</v>
      </c>
      <c r="I1031" s="27" t="s">
        <v>7145</v>
      </c>
      <c r="J1031" s="27" t="s">
        <v>7146</v>
      </c>
      <c r="K1031" s="27" t="s">
        <v>7145</v>
      </c>
      <c r="L1031" s="27" t="s">
        <v>7145</v>
      </c>
      <c r="M1031" s="27">
        <v>37.595314999999999</v>
      </c>
      <c r="N1031" s="27">
        <v>-0.96840499999999996</v>
      </c>
      <c r="O1031" s="18" t="s">
        <v>7147</v>
      </c>
    </row>
    <row r="1032" spans="1:15" x14ac:dyDescent="0.2">
      <c r="A1032" s="22" t="s">
        <v>3694</v>
      </c>
      <c r="B1032" s="22" t="s">
        <v>3693</v>
      </c>
      <c r="C1032" s="22" t="s">
        <v>8219</v>
      </c>
      <c r="D1032" s="22" t="s">
        <v>8220</v>
      </c>
      <c r="E1032" s="22" t="s">
        <v>3692</v>
      </c>
      <c r="F1032" s="22" t="s">
        <v>592</v>
      </c>
      <c r="G1032" s="22" t="s">
        <v>3691</v>
      </c>
      <c r="H1032" s="27" t="s">
        <v>7145</v>
      </c>
      <c r="I1032" s="27" t="s">
        <v>7146</v>
      </c>
      <c r="J1032" s="27" t="s">
        <v>7145</v>
      </c>
      <c r="K1032" s="27" t="s">
        <v>7145</v>
      </c>
      <c r="L1032" s="27" t="s">
        <v>7146</v>
      </c>
      <c r="M1032" s="27">
        <v>37.723666999999999</v>
      </c>
      <c r="N1032" s="27">
        <v>-1.1648890000000001</v>
      </c>
      <c r="O1032" s="18" t="s">
        <v>7147</v>
      </c>
    </row>
    <row r="1033" spans="1:15" x14ac:dyDescent="0.2">
      <c r="A1033" s="22" t="s">
        <v>3690</v>
      </c>
      <c r="B1033" s="22" t="s">
        <v>3689</v>
      </c>
      <c r="C1033" s="22" t="s">
        <v>8221</v>
      </c>
      <c r="D1033" s="22" t="s">
        <v>3688</v>
      </c>
      <c r="E1033" s="22" t="s">
        <v>3687</v>
      </c>
      <c r="F1033" s="22" t="s">
        <v>592</v>
      </c>
      <c r="G1033" s="22" t="s">
        <v>3686</v>
      </c>
      <c r="H1033" s="27" t="s">
        <v>7145</v>
      </c>
      <c r="I1033" s="27" t="s">
        <v>7145</v>
      </c>
      <c r="J1033" s="27" t="s">
        <v>7145</v>
      </c>
      <c r="K1033" s="27" t="s">
        <v>7145</v>
      </c>
      <c r="L1033" s="27" t="s">
        <v>7146</v>
      </c>
      <c r="M1033" s="27">
        <v>37.746755999999998</v>
      </c>
      <c r="N1033" s="27">
        <v>-1.2722640000000001</v>
      </c>
      <c r="O1033" s="18" t="s">
        <v>7147</v>
      </c>
    </row>
    <row r="1034" spans="1:15" x14ac:dyDescent="0.2">
      <c r="A1034" s="22" t="s">
        <v>602</v>
      </c>
      <c r="B1034" s="22" t="s">
        <v>601</v>
      </c>
      <c r="C1034" s="22" t="s">
        <v>6901</v>
      </c>
      <c r="D1034" s="22" t="s">
        <v>600</v>
      </c>
      <c r="E1034" s="22" t="s">
        <v>599</v>
      </c>
      <c r="F1034" s="22" t="s">
        <v>592</v>
      </c>
      <c r="G1034" s="22" t="s">
        <v>598</v>
      </c>
      <c r="H1034" s="27" t="s">
        <v>7146</v>
      </c>
      <c r="I1034" s="27" t="s">
        <v>7146</v>
      </c>
      <c r="J1034" s="27" t="s">
        <v>7145</v>
      </c>
      <c r="K1034" s="27" t="s">
        <v>7145</v>
      </c>
      <c r="L1034" s="27" t="s">
        <v>7146</v>
      </c>
      <c r="M1034" s="27">
        <v>37.641249999999999</v>
      </c>
      <c r="N1034" s="27">
        <v>-0.87119400000000002</v>
      </c>
      <c r="O1034" s="18" t="s">
        <v>7147</v>
      </c>
    </row>
    <row r="1035" spans="1:15" x14ac:dyDescent="0.2">
      <c r="A1035" s="22" t="s">
        <v>3685</v>
      </c>
      <c r="B1035" s="22" t="s">
        <v>3684</v>
      </c>
      <c r="C1035" s="22" t="s">
        <v>8222</v>
      </c>
      <c r="D1035" s="22" t="s">
        <v>3683</v>
      </c>
      <c r="E1035" s="22" t="s">
        <v>3682</v>
      </c>
      <c r="F1035" s="22" t="s">
        <v>592</v>
      </c>
      <c r="G1035" s="22" t="s">
        <v>3681</v>
      </c>
      <c r="H1035" s="27" t="s">
        <v>7145</v>
      </c>
      <c r="I1035" s="27" t="s">
        <v>7146</v>
      </c>
      <c r="J1035" s="27" t="s">
        <v>7145</v>
      </c>
      <c r="K1035" s="27" t="s">
        <v>7145</v>
      </c>
      <c r="L1035" s="27" t="s">
        <v>7145</v>
      </c>
      <c r="M1035" s="27">
        <v>37.628622999999997</v>
      </c>
      <c r="N1035" s="27">
        <v>-0.79436600000000002</v>
      </c>
      <c r="O1035" s="18" t="s">
        <v>7147</v>
      </c>
    </row>
    <row r="1036" spans="1:15" x14ac:dyDescent="0.2">
      <c r="A1036" s="22" t="s">
        <v>3677</v>
      </c>
      <c r="B1036" s="22" t="s">
        <v>3676</v>
      </c>
      <c r="C1036" s="22" t="s">
        <v>8223</v>
      </c>
      <c r="D1036" s="22" t="s">
        <v>3675</v>
      </c>
      <c r="E1036" s="22" t="s">
        <v>3674</v>
      </c>
      <c r="F1036" s="22" t="s">
        <v>592</v>
      </c>
      <c r="G1036" s="22" t="s">
        <v>3673</v>
      </c>
      <c r="H1036" s="27" t="s">
        <v>7145</v>
      </c>
      <c r="I1036" s="27" t="s">
        <v>7146</v>
      </c>
      <c r="J1036" s="27" t="s">
        <v>7145</v>
      </c>
      <c r="K1036" s="27" t="s">
        <v>7145</v>
      </c>
      <c r="L1036" s="27" t="s">
        <v>7145</v>
      </c>
      <c r="M1036" s="27">
        <v>38.099722</v>
      </c>
      <c r="N1036" s="27">
        <v>-1.866139</v>
      </c>
      <c r="O1036" s="18" t="s">
        <v>7147</v>
      </c>
    </row>
    <row r="1037" spans="1:15" x14ac:dyDescent="0.2">
      <c r="A1037" s="22" t="s">
        <v>3680</v>
      </c>
      <c r="B1037" s="22" t="s">
        <v>3679</v>
      </c>
      <c r="C1037" s="22" t="s">
        <v>8224</v>
      </c>
      <c r="D1037" s="22" t="s">
        <v>3675</v>
      </c>
      <c r="E1037" s="22" t="s">
        <v>3674</v>
      </c>
      <c r="F1037" s="22" t="s">
        <v>592</v>
      </c>
      <c r="G1037" s="22" t="s">
        <v>3678</v>
      </c>
      <c r="H1037" s="27" t="s">
        <v>7145</v>
      </c>
      <c r="I1037" s="27" t="s">
        <v>7146</v>
      </c>
      <c r="J1037" s="27" t="s">
        <v>7145</v>
      </c>
      <c r="K1037" s="27" t="s">
        <v>7145</v>
      </c>
      <c r="L1037" s="27" t="s">
        <v>7145</v>
      </c>
      <c r="M1037" s="27">
        <v>38.104778000000003</v>
      </c>
      <c r="N1037" s="27">
        <v>-1.8533329999999999</v>
      </c>
      <c r="O1037" s="18" t="s">
        <v>7147</v>
      </c>
    </row>
    <row r="1038" spans="1:15" x14ac:dyDescent="0.2">
      <c r="A1038" s="22" t="s">
        <v>3669</v>
      </c>
      <c r="B1038" s="22" t="s">
        <v>3668</v>
      </c>
      <c r="C1038" s="22" t="s">
        <v>8225</v>
      </c>
      <c r="D1038" s="22" t="s">
        <v>3667</v>
      </c>
      <c r="E1038" s="22" t="s">
        <v>3666</v>
      </c>
      <c r="F1038" s="22" t="s">
        <v>592</v>
      </c>
      <c r="G1038" s="22" t="s">
        <v>83</v>
      </c>
      <c r="H1038" s="27" t="s">
        <v>7145</v>
      </c>
      <c r="I1038" s="27" t="s">
        <v>7145</v>
      </c>
      <c r="J1038" s="27" t="s">
        <v>7145</v>
      </c>
      <c r="K1038" s="27" t="s">
        <v>7145</v>
      </c>
      <c r="L1038" s="27" t="s">
        <v>7145</v>
      </c>
      <c r="M1038" s="27">
        <v>38.08614</v>
      </c>
      <c r="N1038" s="27">
        <v>-1.7875399999999999</v>
      </c>
      <c r="O1038" s="18" t="s">
        <v>7147</v>
      </c>
    </row>
    <row r="1039" spans="1:15" x14ac:dyDescent="0.2">
      <c r="A1039" s="22" t="s">
        <v>3672</v>
      </c>
      <c r="B1039" s="22" t="s">
        <v>3671</v>
      </c>
      <c r="C1039" s="22" t="s">
        <v>8226</v>
      </c>
      <c r="D1039" s="22" t="s">
        <v>3667</v>
      </c>
      <c r="E1039" s="22" t="s">
        <v>3666</v>
      </c>
      <c r="F1039" s="22" t="s">
        <v>592</v>
      </c>
      <c r="G1039" s="22" t="s">
        <v>3670</v>
      </c>
      <c r="H1039" s="27" t="s">
        <v>7145</v>
      </c>
      <c r="I1039" s="27" t="s">
        <v>7146</v>
      </c>
      <c r="J1039" s="27" t="s">
        <v>7145</v>
      </c>
      <c r="K1039" s="27" t="s">
        <v>7145</v>
      </c>
      <c r="L1039" s="27" t="s">
        <v>7145</v>
      </c>
      <c r="M1039" s="27">
        <v>38.093499999999999</v>
      </c>
      <c r="N1039" s="27">
        <v>-1.8018890000000001</v>
      </c>
      <c r="O1039" s="18" t="s">
        <v>7147</v>
      </c>
    </row>
    <row r="1040" spans="1:15" x14ac:dyDescent="0.2">
      <c r="A1040" s="22" t="s">
        <v>597</v>
      </c>
      <c r="B1040" s="22" t="s">
        <v>596</v>
      </c>
      <c r="C1040" s="22" t="s">
        <v>6902</v>
      </c>
      <c r="D1040" s="22" t="s">
        <v>595</v>
      </c>
      <c r="E1040" s="22" t="s">
        <v>594</v>
      </c>
      <c r="F1040" s="22" t="s">
        <v>592</v>
      </c>
      <c r="G1040" s="22" t="s">
        <v>593</v>
      </c>
      <c r="H1040" s="27" t="s">
        <v>7146</v>
      </c>
      <c r="I1040" s="27" t="s">
        <v>7146</v>
      </c>
      <c r="J1040" s="27" t="s">
        <v>7145</v>
      </c>
      <c r="K1040" s="27" t="s">
        <v>7145</v>
      </c>
      <c r="L1040" s="27" t="s">
        <v>7146</v>
      </c>
      <c r="M1040" s="27">
        <v>38.061278000000001</v>
      </c>
      <c r="N1040" s="27">
        <v>-1.2187779999999999</v>
      </c>
      <c r="O1040" s="18" t="s">
        <v>7147</v>
      </c>
    </row>
    <row r="1041" spans="1:15" x14ac:dyDescent="0.2">
      <c r="A1041" s="22" t="s">
        <v>3665</v>
      </c>
      <c r="B1041" s="22" t="s">
        <v>3664</v>
      </c>
      <c r="C1041" s="22" t="s">
        <v>8227</v>
      </c>
      <c r="D1041" s="22" t="s">
        <v>3663</v>
      </c>
      <c r="E1041" s="22" t="s">
        <v>3662</v>
      </c>
      <c r="F1041" s="22" t="s">
        <v>592</v>
      </c>
      <c r="G1041" s="22" t="s">
        <v>3661</v>
      </c>
      <c r="H1041" s="27" t="s">
        <v>7145</v>
      </c>
      <c r="I1041" s="27" t="s">
        <v>7145</v>
      </c>
      <c r="J1041" s="27" t="s">
        <v>7145</v>
      </c>
      <c r="K1041" s="27" t="s">
        <v>7145</v>
      </c>
      <c r="L1041" s="27" t="s">
        <v>7146</v>
      </c>
      <c r="M1041" s="27">
        <v>38.472917000000002</v>
      </c>
      <c r="N1041" s="27">
        <v>-1.3168610000000001</v>
      </c>
      <c r="O1041" s="18" t="s">
        <v>7147</v>
      </c>
    </row>
    <row r="1042" spans="1:15" x14ac:dyDescent="0.2">
      <c r="A1042" s="22" t="s">
        <v>3660</v>
      </c>
      <c r="B1042" s="22" t="s">
        <v>3659</v>
      </c>
      <c r="C1042" s="22" t="s">
        <v>8228</v>
      </c>
      <c r="D1042" s="22" t="s">
        <v>3658</v>
      </c>
      <c r="E1042" s="22" t="s">
        <v>3657</v>
      </c>
      <c r="F1042" s="22" t="s">
        <v>592</v>
      </c>
      <c r="G1042" s="22" t="s">
        <v>3656</v>
      </c>
      <c r="H1042" s="27" t="s">
        <v>7145</v>
      </c>
      <c r="I1042" s="27" t="s">
        <v>7146</v>
      </c>
      <c r="J1042" s="27" t="s">
        <v>7145</v>
      </c>
      <c r="K1042" s="27" t="s">
        <v>7145</v>
      </c>
      <c r="L1042" s="27" t="s">
        <v>7145</v>
      </c>
      <c r="M1042" s="27">
        <v>38.192393000000003</v>
      </c>
      <c r="N1042" s="27">
        <v>-1.3332079999999999</v>
      </c>
      <c r="O1042" s="18" t="s">
        <v>7147</v>
      </c>
    </row>
    <row r="1043" spans="1:15" x14ac:dyDescent="0.2">
      <c r="A1043" s="22" t="s">
        <v>3655</v>
      </c>
      <c r="B1043" s="22" t="s">
        <v>3654</v>
      </c>
      <c r="C1043" s="22" t="s">
        <v>8229</v>
      </c>
      <c r="D1043" s="22" t="s">
        <v>3653</v>
      </c>
      <c r="E1043" s="22" t="s">
        <v>3652</v>
      </c>
      <c r="F1043" s="22" t="s">
        <v>592</v>
      </c>
      <c r="G1043" s="22" t="s">
        <v>3651</v>
      </c>
      <c r="H1043" s="27" t="s">
        <v>7145</v>
      </c>
      <c r="I1043" s="27" t="s">
        <v>7146</v>
      </c>
      <c r="J1043" s="27" t="s">
        <v>7145</v>
      </c>
      <c r="K1043" s="27" t="s">
        <v>7145</v>
      </c>
      <c r="L1043" s="27" t="s">
        <v>7145</v>
      </c>
      <c r="M1043" s="27">
        <v>38.036889000000002</v>
      </c>
      <c r="N1043" s="27">
        <v>-1.243833</v>
      </c>
      <c r="O1043" s="18" t="s">
        <v>7147</v>
      </c>
    </row>
    <row r="1044" spans="1:15" x14ac:dyDescent="0.2">
      <c r="A1044" s="22" t="s">
        <v>8230</v>
      </c>
      <c r="B1044" s="22" t="s">
        <v>8231</v>
      </c>
      <c r="C1044" s="22" t="s">
        <v>8232</v>
      </c>
      <c r="D1044" s="22" t="s">
        <v>8233</v>
      </c>
      <c r="E1044" s="22" t="s">
        <v>8234</v>
      </c>
      <c r="F1044" s="22" t="s">
        <v>592</v>
      </c>
      <c r="G1044" s="22" t="s">
        <v>8235</v>
      </c>
      <c r="H1044" s="27" t="s">
        <v>7145</v>
      </c>
      <c r="I1044" s="27" t="s">
        <v>7145</v>
      </c>
      <c r="J1044" s="27" t="s">
        <v>7145</v>
      </c>
      <c r="K1044" s="27" t="s">
        <v>7145</v>
      </c>
      <c r="L1044" s="27" t="s">
        <v>7145</v>
      </c>
      <c r="M1044" s="27">
        <v>37.996194000000003</v>
      </c>
      <c r="N1044" s="27">
        <v>-1.0283610000000001</v>
      </c>
      <c r="O1044" s="18" t="s">
        <v>7147</v>
      </c>
    </row>
    <row r="1045" spans="1:15" x14ac:dyDescent="0.2">
      <c r="A1045" s="22" t="s">
        <v>6903</v>
      </c>
      <c r="B1045" s="22" t="s">
        <v>6904</v>
      </c>
      <c r="C1045" s="22" t="s">
        <v>6905</v>
      </c>
      <c r="D1045" s="22" t="s">
        <v>6906</v>
      </c>
      <c r="E1045" s="22" t="s">
        <v>6907</v>
      </c>
      <c r="F1045" s="22" t="s">
        <v>592</v>
      </c>
      <c r="G1045" s="22" t="s">
        <v>6908</v>
      </c>
      <c r="H1045" s="27" t="s">
        <v>7146</v>
      </c>
      <c r="I1045" s="27" t="s">
        <v>7146</v>
      </c>
      <c r="J1045" s="27" t="s">
        <v>7145</v>
      </c>
      <c r="K1045" s="27" t="s">
        <v>7145</v>
      </c>
      <c r="L1045" s="27" t="s">
        <v>7146</v>
      </c>
      <c r="M1045" s="27">
        <v>37.818860999999998</v>
      </c>
      <c r="N1045" s="27">
        <v>-0.95661099999999999</v>
      </c>
      <c r="O1045" s="18" t="s">
        <v>7147</v>
      </c>
    </row>
    <row r="1046" spans="1:15" x14ac:dyDescent="0.2">
      <c r="A1046" s="22" t="s">
        <v>3650</v>
      </c>
      <c r="B1046" s="22" t="s">
        <v>3649</v>
      </c>
      <c r="C1046" s="22" t="s">
        <v>8236</v>
      </c>
      <c r="D1046" s="22" t="s">
        <v>3648</v>
      </c>
      <c r="E1046" s="22" t="s">
        <v>3647</v>
      </c>
      <c r="F1046" s="22" t="s">
        <v>592</v>
      </c>
      <c r="G1046" s="22" t="s">
        <v>3646</v>
      </c>
      <c r="H1046" s="27" t="s">
        <v>7145</v>
      </c>
      <c r="I1046" s="27" t="s">
        <v>7145</v>
      </c>
      <c r="J1046" s="27" t="s">
        <v>7145</v>
      </c>
      <c r="K1046" s="27" t="s">
        <v>7145</v>
      </c>
      <c r="L1046" s="27" t="s">
        <v>7146</v>
      </c>
      <c r="M1046" s="27">
        <v>38.173222000000003</v>
      </c>
      <c r="N1046" s="27">
        <v>-1.313167</v>
      </c>
      <c r="O1046" s="18" t="s">
        <v>7147</v>
      </c>
    </row>
    <row r="1047" spans="1:15" x14ac:dyDescent="0.2">
      <c r="A1047" s="22" t="s">
        <v>3645</v>
      </c>
      <c r="B1047" s="22" t="s">
        <v>3644</v>
      </c>
      <c r="C1047" s="22" t="s">
        <v>8237</v>
      </c>
      <c r="D1047" s="22" t="s">
        <v>613</v>
      </c>
      <c r="E1047" s="22" t="s">
        <v>612</v>
      </c>
      <c r="F1047" s="22" t="s">
        <v>592</v>
      </c>
      <c r="G1047" s="22" t="s">
        <v>3643</v>
      </c>
      <c r="H1047" s="27" t="s">
        <v>7145</v>
      </c>
      <c r="I1047" s="27" t="s">
        <v>7146</v>
      </c>
      <c r="J1047" s="27" t="s">
        <v>7145</v>
      </c>
      <c r="K1047" s="27" t="s">
        <v>7145</v>
      </c>
      <c r="L1047" s="27" t="s">
        <v>7145</v>
      </c>
      <c r="M1047" s="27">
        <v>38.122405999999998</v>
      </c>
      <c r="N1047" s="27">
        <v>-1.107683</v>
      </c>
      <c r="O1047" s="18" t="s">
        <v>7147</v>
      </c>
    </row>
    <row r="1048" spans="1:15" x14ac:dyDescent="0.2">
      <c r="A1048" s="22" t="s">
        <v>615</v>
      </c>
      <c r="B1048" s="22" t="s">
        <v>614</v>
      </c>
      <c r="C1048" s="22" t="s">
        <v>6909</v>
      </c>
      <c r="D1048" s="22" t="s">
        <v>613</v>
      </c>
      <c r="E1048" s="22" t="s">
        <v>612</v>
      </c>
      <c r="F1048" s="22" t="s">
        <v>592</v>
      </c>
      <c r="G1048" s="22" t="s">
        <v>611</v>
      </c>
      <c r="H1048" s="27" t="s">
        <v>7146</v>
      </c>
      <c r="I1048" s="27" t="s">
        <v>7146</v>
      </c>
      <c r="J1048" s="27" t="s">
        <v>7145</v>
      </c>
      <c r="K1048" s="27" t="s">
        <v>7145</v>
      </c>
      <c r="L1048" s="27" t="s">
        <v>7145</v>
      </c>
      <c r="M1048" s="27">
        <v>38.176333</v>
      </c>
      <c r="N1048" s="27">
        <v>-1.1236870000000001</v>
      </c>
      <c r="O1048" s="18" t="s">
        <v>7147</v>
      </c>
    </row>
    <row r="1049" spans="1:15" x14ac:dyDescent="0.2">
      <c r="A1049" s="22" t="s">
        <v>610</v>
      </c>
      <c r="B1049" s="22" t="s">
        <v>609</v>
      </c>
      <c r="C1049" s="22" t="s">
        <v>6910</v>
      </c>
      <c r="D1049" s="22" t="s">
        <v>608</v>
      </c>
      <c r="E1049" s="22" t="s">
        <v>607</v>
      </c>
      <c r="F1049" s="22" t="s">
        <v>592</v>
      </c>
      <c r="G1049" s="22" t="s">
        <v>606</v>
      </c>
      <c r="H1049" s="27" t="s">
        <v>7146</v>
      </c>
      <c r="I1049" s="27" t="s">
        <v>7146</v>
      </c>
      <c r="J1049" s="27" t="s">
        <v>7145</v>
      </c>
      <c r="K1049" s="27" t="s">
        <v>7145</v>
      </c>
      <c r="L1049" s="27" t="s">
        <v>7146</v>
      </c>
      <c r="M1049" s="27">
        <v>37.753653</v>
      </c>
      <c r="N1049" s="27">
        <v>-1.018222</v>
      </c>
      <c r="O1049" s="18" t="s">
        <v>7147</v>
      </c>
    </row>
    <row r="1050" spans="1:15" x14ac:dyDescent="0.2">
      <c r="A1050" s="22" t="s">
        <v>3642</v>
      </c>
      <c r="B1050" s="22" t="s">
        <v>1484</v>
      </c>
      <c r="C1050" s="22" t="s">
        <v>8238</v>
      </c>
      <c r="D1050" s="22" t="s">
        <v>3641</v>
      </c>
      <c r="E1050" s="22" t="s">
        <v>3640</v>
      </c>
      <c r="F1050" s="22" t="s">
        <v>592</v>
      </c>
      <c r="G1050" s="22" t="s">
        <v>3639</v>
      </c>
      <c r="H1050" s="27" t="s">
        <v>7145</v>
      </c>
      <c r="I1050" s="27" t="s">
        <v>7146</v>
      </c>
      <c r="J1050" s="27" t="s">
        <v>7145</v>
      </c>
      <c r="K1050" s="27" t="s">
        <v>7145</v>
      </c>
      <c r="L1050" s="27" t="s">
        <v>7145</v>
      </c>
      <c r="M1050" s="27">
        <v>37.805337000000002</v>
      </c>
      <c r="N1050" s="27">
        <v>-0.83832399999999996</v>
      </c>
      <c r="O1050" s="18" t="s">
        <v>7147</v>
      </c>
    </row>
    <row r="1051" spans="1:15" x14ac:dyDescent="0.2">
      <c r="A1051" s="22" t="s">
        <v>3638</v>
      </c>
      <c r="B1051" s="22" t="s">
        <v>3637</v>
      </c>
      <c r="C1051" s="22" t="s">
        <v>8239</v>
      </c>
      <c r="D1051" s="22" t="s">
        <v>3636</v>
      </c>
      <c r="E1051" s="22" t="s">
        <v>3635</v>
      </c>
      <c r="F1051" s="22" t="s">
        <v>592</v>
      </c>
      <c r="G1051" s="22" t="s">
        <v>3634</v>
      </c>
      <c r="H1051" s="27" t="s">
        <v>7145</v>
      </c>
      <c r="I1051" s="27" t="s">
        <v>7145</v>
      </c>
      <c r="J1051" s="27" t="s">
        <v>7145</v>
      </c>
      <c r="K1051" s="27" t="s">
        <v>7145</v>
      </c>
      <c r="L1051" s="27" t="s">
        <v>7145</v>
      </c>
      <c r="M1051" s="27">
        <v>37.830167000000003</v>
      </c>
      <c r="N1051" s="27">
        <v>-0.79894399999999999</v>
      </c>
      <c r="O1051" s="18" t="s">
        <v>7147</v>
      </c>
    </row>
    <row r="1052" spans="1:15" x14ac:dyDescent="0.2">
      <c r="A1052" s="22" t="s">
        <v>3633</v>
      </c>
      <c r="B1052" s="22" t="s">
        <v>3632</v>
      </c>
      <c r="C1052" s="22" t="s">
        <v>8240</v>
      </c>
      <c r="D1052" s="22" t="s">
        <v>3628</v>
      </c>
      <c r="E1052" s="22" t="s">
        <v>3627</v>
      </c>
      <c r="F1052" s="22" t="s">
        <v>592</v>
      </c>
      <c r="G1052" s="22" t="s">
        <v>3631</v>
      </c>
      <c r="H1052" s="27" t="s">
        <v>7145</v>
      </c>
      <c r="I1052" s="27" t="s">
        <v>7146</v>
      </c>
      <c r="J1052" s="27" t="s">
        <v>7145</v>
      </c>
      <c r="K1052" s="27" t="s">
        <v>7145</v>
      </c>
      <c r="L1052" s="27" t="s">
        <v>7145</v>
      </c>
      <c r="M1052" s="27">
        <v>37.655110999999998</v>
      </c>
      <c r="N1052" s="27">
        <v>-1.711778</v>
      </c>
      <c r="O1052" s="18" t="s">
        <v>7147</v>
      </c>
    </row>
    <row r="1053" spans="1:15" x14ac:dyDescent="0.2">
      <c r="A1053" s="22" t="s">
        <v>3630</v>
      </c>
      <c r="B1053" s="22" t="s">
        <v>3629</v>
      </c>
      <c r="C1053" s="22" t="s">
        <v>8241</v>
      </c>
      <c r="D1053" s="22" t="s">
        <v>3628</v>
      </c>
      <c r="E1053" s="22" t="s">
        <v>3627</v>
      </c>
      <c r="F1053" s="22" t="s">
        <v>592</v>
      </c>
      <c r="G1053" s="22" t="s">
        <v>3626</v>
      </c>
      <c r="H1053" s="27" t="s">
        <v>7145</v>
      </c>
      <c r="I1053" s="27" t="s">
        <v>7145</v>
      </c>
      <c r="J1053" s="27" t="s">
        <v>7145</v>
      </c>
      <c r="K1053" s="27" t="s">
        <v>7145</v>
      </c>
      <c r="L1053" s="27" t="s">
        <v>7145</v>
      </c>
      <c r="M1053" s="27">
        <v>37.658721999999997</v>
      </c>
      <c r="N1053" s="27">
        <v>-1.6987779999999999</v>
      </c>
      <c r="O1053" s="18" t="s">
        <v>7147</v>
      </c>
    </row>
    <row r="1054" spans="1:15" x14ac:dyDescent="0.2">
      <c r="A1054" s="22" t="s">
        <v>3625</v>
      </c>
      <c r="B1054" s="22" t="s">
        <v>3624</v>
      </c>
      <c r="C1054" s="22" t="s">
        <v>8242</v>
      </c>
      <c r="D1054" s="22" t="s">
        <v>3623</v>
      </c>
      <c r="E1054" s="22" t="s">
        <v>3622</v>
      </c>
      <c r="F1054" s="22" t="s">
        <v>592</v>
      </c>
      <c r="G1054" s="22" t="s">
        <v>8243</v>
      </c>
      <c r="H1054" s="27" t="s">
        <v>7145</v>
      </c>
      <c r="I1054" s="27" t="s">
        <v>7146</v>
      </c>
      <c r="J1054" s="27" t="s">
        <v>7145</v>
      </c>
      <c r="K1054" s="27" t="s">
        <v>7145</v>
      </c>
      <c r="L1054" s="27" t="s">
        <v>7145</v>
      </c>
      <c r="M1054" s="27">
        <v>37.972943999999998</v>
      </c>
      <c r="N1054" s="27">
        <v>-1.203389</v>
      </c>
      <c r="O1054" s="18" t="s">
        <v>7147</v>
      </c>
    </row>
    <row r="1055" spans="1:15" x14ac:dyDescent="0.2">
      <c r="A1055" s="22" t="s">
        <v>3621</v>
      </c>
      <c r="B1055" s="22" t="s">
        <v>3620</v>
      </c>
      <c r="C1055" s="22" t="s">
        <v>8244</v>
      </c>
      <c r="D1055" s="22" t="s">
        <v>3618</v>
      </c>
      <c r="E1055" s="22" t="s">
        <v>3617</v>
      </c>
      <c r="F1055" s="22" t="s">
        <v>592</v>
      </c>
      <c r="G1055" s="22" t="s">
        <v>3619</v>
      </c>
      <c r="H1055" s="27" t="s">
        <v>7145</v>
      </c>
      <c r="I1055" s="27" t="s">
        <v>7146</v>
      </c>
      <c r="J1055" s="27" t="s">
        <v>7145</v>
      </c>
      <c r="K1055" s="27" t="s">
        <v>7145</v>
      </c>
      <c r="L1055" s="27" t="s">
        <v>7145</v>
      </c>
      <c r="M1055" s="27">
        <v>37.961866999999998</v>
      </c>
      <c r="N1055" s="27">
        <v>-1.2256739999999999</v>
      </c>
      <c r="O1055" s="18" t="s">
        <v>7147</v>
      </c>
    </row>
    <row r="1056" spans="1:15" x14ac:dyDescent="0.2">
      <c r="A1056" s="22" t="s">
        <v>3616</v>
      </c>
      <c r="B1056" s="22" t="s">
        <v>3615</v>
      </c>
      <c r="C1056" s="22" t="s">
        <v>8245</v>
      </c>
      <c r="D1056" s="22" t="s">
        <v>3614</v>
      </c>
      <c r="E1056" s="22" t="s">
        <v>3613</v>
      </c>
      <c r="F1056" s="22" t="s">
        <v>592</v>
      </c>
      <c r="G1056" s="22" t="s">
        <v>3612</v>
      </c>
      <c r="H1056" s="27" t="s">
        <v>7145</v>
      </c>
      <c r="I1056" s="27" t="s">
        <v>7146</v>
      </c>
      <c r="J1056" s="27" t="s">
        <v>7145</v>
      </c>
      <c r="K1056" s="27" t="s">
        <v>7145</v>
      </c>
      <c r="L1056" s="27" t="s">
        <v>7146</v>
      </c>
      <c r="M1056" s="27">
        <v>37.859079999999999</v>
      </c>
      <c r="N1056" s="27">
        <v>-1.402701</v>
      </c>
      <c r="O1056" s="18" t="s">
        <v>7147</v>
      </c>
    </row>
    <row r="1057" spans="1:15" x14ac:dyDescent="0.2">
      <c r="A1057" s="22" t="s">
        <v>3611</v>
      </c>
      <c r="B1057" s="22" t="s">
        <v>3610</v>
      </c>
      <c r="C1057" s="22" t="s">
        <v>8246</v>
      </c>
      <c r="D1057" s="22" t="s">
        <v>3609</v>
      </c>
      <c r="E1057" s="22" t="s">
        <v>3608</v>
      </c>
      <c r="F1057" s="22" t="s">
        <v>592</v>
      </c>
      <c r="G1057" s="22" t="s">
        <v>3607</v>
      </c>
      <c r="H1057" s="27" t="s">
        <v>7145</v>
      </c>
      <c r="I1057" s="27" t="s">
        <v>7146</v>
      </c>
      <c r="J1057" s="27" t="s">
        <v>7145</v>
      </c>
      <c r="K1057" s="27" t="s">
        <v>7145</v>
      </c>
      <c r="L1057" s="27" t="s">
        <v>7146</v>
      </c>
      <c r="M1057" s="27">
        <v>37.759278000000002</v>
      </c>
      <c r="N1057" s="27">
        <v>-1.5057780000000001</v>
      </c>
      <c r="O1057" s="18" t="s">
        <v>7147</v>
      </c>
    </row>
    <row r="1058" spans="1:15" x14ac:dyDescent="0.2">
      <c r="A1058" s="22" t="s">
        <v>3606</v>
      </c>
      <c r="B1058" s="22" t="s">
        <v>3605</v>
      </c>
      <c r="C1058" s="22" t="s">
        <v>8247</v>
      </c>
      <c r="D1058" s="22" t="s">
        <v>3604</v>
      </c>
      <c r="E1058" s="22" t="s">
        <v>3603</v>
      </c>
      <c r="F1058" s="22" t="s">
        <v>592</v>
      </c>
      <c r="G1058" s="22" t="s">
        <v>3602</v>
      </c>
      <c r="H1058" s="27" t="s">
        <v>7145</v>
      </c>
      <c r="I1058" s="27" t="s">
        <v>7146</v>
      </c>
      <c r="J1058" s="27" t="s">
        <v>7145</v>
      </c>
      <c r="K1058" s="27" t="s">
        <v>7145</v>
      </c>
      <c r="L1058" s="27" t="s">
        <v>7146</v>
      </c>
      <c r="M1058" s="27">
        <v>37.408777999999998</v>
      </c>
      <c r="N1058" s="27">
        <v>-1.586422</v>
      </c>
      <c r="O1058" s="18" t="s">
        <v>7147</v>
      </c>
    </row>
    <row r="1059" spans="1:15" x14ac:dyDescent="0.2">
      <c r="A1059" s="22" t="s">
        <v>620</v>
      </c>
      <c r="B1059" s="22" t="s">
        <v>619</v>
      </c>
      <c r="C1059" s="22" t="s">
        <v>6911</v>
      </c>
      <c r="D1059" s="22" t="s">
        <v>618</v>
      </c>
      <c r="E1059" s="22" t="s">
        <v>617</v>
      </c>
      <c r="F1059" s="22" t="s">
        <v>592</v>
      </c>
      <c r="G1059" s="22" t="s">
        <v>616</v>
      </c>
      <c r="H1059" s="27" t="s">
        <v>7146</v>
      </c>
      <c r="I1059" s="27" t="s">
        <v>7146</v>
      </c>
      <c r="J1059" s="27" t="s">
        <v>7145</v>
      </c>
      <c r="K1059" s="27" t="s">
        <v>7145</v>
      </c>
      <c r="L1059" s="27" t="s">
        <v>7145</v>
      </c>
      <c r="M1059" s="27">
        <v>37.575693999999999</v>
      </c>
      <c r="N1059" s="27">
        <v>-1.8008329999999999</v>
      </c>
      <c r="O1059" s="18" t="s">
        <v>7147</v>
      </c>
    </row>
    <row r="1060" spans="1:15" x14ac:dyDescent="0.2">
      <c r="A1060" s="22" t="s">
        <v>8248</v>
      </c>
      <c r="B1060" s="22" t="s">
        <v>8249</v>
      </c>
      <c r="C1060" s="22" t="s">
        <v>8250</v>
      </c>
      <c r="D1060" s="22" t="s">
        <v>3590</v>
      </c>
      <c r="E1060" s="22" t="s">
        <v>8251</v>
      </c>
      <c r="F1060" s="22" t="s">
        <v>544</v>
      </c>
      <c r="G1060" s="22" t="s">
        <v>8252</v>
      </c>
      <c r="H1060" s="27" t="s">
        <v>7145</v>
      </c>
      <c r="I1060" s="27" t="s">
        <v>7145</v>
      </c>
      <c r="J1060" s="27" t="s">
        <v>7145</v>
      </c>
      <c r="K1060" s="27" t="s">
        <v>7145</v>
      </c>
      <c r="L1060" s="27" t="s">
        <v>7145</v>
      </c>
      <c r="M1060" s="27">
        <v>42.814557999999998</v>
      </c>
      <c r="N1060" s="27">
        <v>-1.629537</v>
      </c>
      <c r="O1060" s="18" t="s">
        <v>7147</v>
      </c>
    </row>
    <row r="1061" spans="1:15" x14ac:dyDescent="0.2">
      <c r="A1061" s="22" t="s">
        <v>3601</v>
      </c>
      <c r="B1061" s="22" t="s">
        <v>3600</v>
      </c>
      <c r="C1061" s="22" t="s">
        <v>8253</v>
      </c>
      <c r="D1061" s="22" t="s">
        <v>3590</v>
      </c>
      <c r="E1061" s="22" t="s">
        <v>3599</v>
      </c>
      <c r="F1061" s="22" t="s">
        <v>544</v>
      </c>
      <c r="G1061" s="22" t="s">
        <v>3598</v>
      </c>
      <c r="H1061" s="27" t="s">
        <v>7145</v>
      </c>
      <c r="I1061" s="27" t="s">
        <v>7145</v>
      </c>
      <c r="J1061" s="27" t="s">
        <v>7145</v>
      </c>
      <c r="K1061" s="27" t="s">
        <v>7145</v>
      </c>
      <c r="L1061" s="27" t="s">
        <v>7145</v>
      </c>
      <c r="M1061" s="27">
        <v>42.806832999999997</v>
      </c>
      <c r="N1061" s="27">
        <v>-1.6616109999999999</v>
      </c>
      <c r="O1061" s="18" t="s">
        <v>7147</v>
      </c>
    </row>
    <row r="1062" spans="1:15" x14ac:dyDescent="0.2">
      <c r="A1062" s="22" t="s">
        <v>3597</v>
      </c>
      <c r="B1062" s="22" t="s">
        <v>3596</v>
      </c>
      <c r="C1062" s="22" t="s">
        <v>8254</v>
      </c>
      <c r="D1062" s="22" t="s">
        <v>3595</v>
      </c>
      <c r="E1062" s="22" t="s">
        <v>3594</v>
      </c>
      <c r="F1062" s="22" t="s">
        <v>544</v>
      </c>
      <c r="G1062" s="22" t="s">
        <v>3593</v>
      </c>
      <c r="H1062" s="27" t="s">
        <v>7145</v>
      </c>
      <c r="I1062" s="27" t="s">
        <v>7146</v>
      </c>
      <c r="J1062" s="27" t="s">
        <v>7145</v>
      </c>
      <c r="K1062" s="27" t="s">
        <v>7145</v>
      </c>
      <c r="L1062" s="27" t="s">
        <v>7145</v>
      </c>
      <c r="M1062" s="27">
        <v>42.806860999999998</v>
      </c>
      <c r="N1062" s="27">
        <v>-1.67675</v>
      </c>
      <c r="O1062" s="18" t="s">
        <v>7147</v>
      </c>
    </row>
    <row r="1063" spans="1:15" x14ac:dyDescent="0.2">
      <c r="A1063" s="22" t="s">
        <v>3592</v>
      </c>
      <c r="B1063" s="22" t="s">
        <v>3591</v>
      </c>
      <c r="C1063" s="22" t="s">
        <v>8255</v>
      </c>
      <c r="D1063" s="22" t="s">
        <v>3590</v>
      </c>
      <c r="E1063" s="22" t="s">
        <v>3589</v>
      </c>
      <c r="F1063" s="22" t="s">
        <v>544</v>
      </c>
      <c r="G1063" s="22" t="s">
        <v>8256</v>
      </c>
      <c r="H1063" s="27" t="s">
        <v>7145</v>
      </c>
      <c r="I1063" s="27" t="s">
        <v>7146</v>
      </c>
      <c r="J1063" s="27" t="s">
        <v>7145</v>
      </c>
      <c r="K1063" s="27" t="s">
        <v>7145</v>
      </c>
      <c r="L1063" s="27" t="s">
        <v>7145</v>
      </c>
      <c r="M1063" s="27">
        <v>42.820517000000002</v>
      </c>
      <c r="N1063" s="27">
        <v>-1.655796</v>
      </c>
      <c r="O1063" s="18" t="s">
        <v>7147</v>
      </c>
    </row>
    <row r="1064" spans="1:15" x14ac:dyDescent="0.2">
      <c r="A1064" s="22" t="s">
        <v>3588</v>
      </c>
      <c r="B1064" s="22" t="s">
        <v>551</v>
      </c>
      <c r="C1064" s="22" t="s">
        <v>8257</v>
      </c>
      <c r="D1064" s="22" t="s">
        <v>550</v>
      </c>
      <c r="E1064" s="22" t="s">
        <v>549</v>
      </c>
      <c r="F1064" s="22" t="s">
        <v>544</v>
      </c>
      <c r="G1064" s="22" t="s">
        <v>3587</v>
      </c>
      <c r="H1064" s="27" t="s">
        <v>7145</v>
      </c>
      <c r="I1064" s="27" t="s">
        <v>7146</v>
      </c>
      <c r="J1064" s="27" t="s">
        <v>7145</v>
      </c>
      <c r="K1064" s="27" t="s">
        <v>7145</v>
      </c>
      <c r="L1064" s="27" t="s">
        <v>7145</v>
      </c>
      <c r="M1064" s="27">
        <v>42.762889000000001</v>
      </c>
      <c r="N1064" s="27">
        <v>-1.6337219999999999</v>
      </c>
      <c r="O1064" s="18" t="s">
        <v>7147</v>
      </c>
    </row>
    <row r="1065" spans="1:15" x14ac:dyDescent="0.2">
      <c r="A1065" s="22" t="s">
        <v>571</v>
      </c>
      <c r="B1065" s="22" t="s">
        <v>570</v>
      </c>
      <c r="C1065" s="22" t="s">
        <v>6913</v>
      </c>
      <c r="D1065" s="22" t="s">
        <v>569</v>
      </c>
      <c r="E1065" s="22" t="s">
        <v>568</v>
      </c>
      <c r="F1065" s="22" t="s">
        <v>544</v>
      </c>
      <c r="G1065" s="22" t="s">
        <v>567</v>
      </c>
      <c r="H1065" s="27" t="s">
        <v>7146</v>
      </c>
      <c r="I1065" s="27" t="s">
        <v>7146</v>
      </c>
      <c r="J1065" s="27" t="s">
        <v>7145</v>
      </c>
      <c r="K1065" s="27" t="s">
        <v>7145</v>
      </c>
      <c r="L1065" s="27" t="s">
        <v>7146</v>
      </c>
      <c r="M1065" s="27">
        <v>42.731943999999999</v>
      </c>
      <c r="N1065" s="27">
        <v>-1.618028</v>
      </c>
      <c r="O1065" s="18" t="s">
        <v>7147</v>
      </c>
    </row>
    <row r="1066" spans="1:15" x14ac:dyDescent="0.2">
      <c r="A1066" s="22" t="s">
        <v>574</v>
      </c>
      <c r="B1066" s="22" t="s">
        <v>573</v>
      </c>
      <c r="C1066" s="22" t="s">
        <v>6912</v>
      </c>
      <c r="D1066" s="22" t="s">
        <v>569</v>
      </c>
      <c r="E1066" s="22" t="s">
        <v>568</v>
      </c>
      <c r="F1066" s="22" t="s">
        <v>544</v>
      </c>
      <c r="G1066" s="22" t="s">
        <v>572</v>
      </c>
      <c r="H1066" s="27" t="s">
        <v>7146</v>
      </c>
      <c r="I1066" s="27" t="s">
        <v>7146</v>
      </c>
      <c r="J1066" s="27" t="s">
        <v>7145</v>
      </c>
      <c r="K1066" s="27" t="s">
        <v>7145</v>
      </c>
      <c r="L1066" s="27" t="s">
        <v>7146</v>
      </c>
      <c r="M1066" s="27">
        <v>42.731946000000001</v>
      </c>
      <c r="N1066" s="27">
        <v>-1.6167990000000001</v>
      </c>
      <c r="O1066" s="18" t="s">
        <v>7147</v>
      </c>
    </row>
    <row r="1067" spans="1:15" x14ac:dyDescent="0.2">
      <c r="A1067" s="22" t="s">
        <v>589</v>
      </c>
      <c r="B1067" s="22" t="s">
        <v>588</v>
      </c>
      <c r="C1067" s="22" t="s">
        <v>6914</v>
      </c>
      <c r="D1067" s="22" t="s">
        <v>6915</v>
      </c>
      <c r="E1067" s="22" t="s">
        <v>587</v>
      </c>
      <c r="F1067" s="22" t="s">
        <v>544</v>
      </c>
      <c r="G1067" s="22" t="s">
        <v>586</v>
      </c>
      <c r="H1067" s="27" t="s">
        <v>7146</v>
      </c>
      <c r="I1067" s="27" t="s">
        <v>7146</v>
      </c>
      <c r="J1067" s="27" t="s">
        <v>7145</v>
      </c>
      <c r="K1067" s="27" t="s">
        <v>7145</v>
      </c>
      <c r="L1067" s="27" t="s">
        <v>7145</v>
      </c>
      <c r="M1067" s="27">
        <v>42.777946999999998</v>
      </c>
      <c r="N1067" s="27">
        <v>-1.7081869999999999</v>
      </c>
      <c r="O1067" s="18" t="s">
        <v>7147</v>
      </c>
    </row>
    <row r="1068" spans="1:15" x14ac:dyDescent="0.2">
      <c r="A1068" s="22" t="s">
        <v>585</v>
      </c>
      <c r="B1068" s="22" t="s">
        <v>584</v>
      </c>
      <c r="C1068" s="22" t="s">
        <v>6918</v>
      </c>
      <c r="D1068" s="22" t="s">
        <v>583</v>
      </c>
      <c r="E1068" s="22" t="s">
        <v>582</v>
      </c>
      <c r="F1068" s="22" t="s">
        <v>544</v>
      </c>
      <c r="G1068" s="22" t="s">
        <v>581</v>
      </c>
      <c r="H1068" s="27" t="s">
        <v>7146</v>
      </c>
      <c r="I1068" s="27" t="s">
        <v>7146</v>
      </c>
      <c r="J1068" s="27" t="s">
        <v>7145</v>
      </c>
      <c r="K1068" s="27" t="s">
        <v>7145</v>
      </c>
      <c r="L1068" s="27" t="s">
        <v>7145</v>
      </c>
      <c r="M1068" s="27">
        <v>42.736016999999997</v>
      </c>
      <c r="N1068" s="27">
        <v>-1.633194</v>
      </c>
      <c r="O1068" s="18" t="s">
        <v>7147</v>
      </c>
    </row>
    <row r="1069" spans="1:15" x14ac:dyDescent="0.2">
      <c r="A1069" s="22" t="s">
        <v>591</v>
      </c>
      <c r="B1069" s="22" t="s">
        <v>590</v>
      </c>
      <c r="C1069" s="22" t="s">
        <v>6916</v>
      </c>
      <c r="D1069" s="22" t="s">
        <v>583</v>
      </c>
      <c r="E1069" s="22" t="s">
        <v>582</v>
      </c>
      <c r="F1069" s="22" t="s">
        <v>544</v>
      </c>
      <c r="G1069" s="22" t="s">
        <v>6917</v>
      </c>
      <c r="H1069" s="27" t="s">
        <v>7146</v>
      </c>
      <c r="I1069" s="27" t="s">
        <v>7146</v>
      </c>
      <c r="J1069" s="27" t="s">
        <v>7145</v>
      </c>
      <c r="K1069" s="27" t="s">
        <v>7145</v>
      </c>
      <c r="L1069" s="27" t="s">
        <v>7146</v>
      </c>
      <c r="M1069" s="27">
        <v>42.734529999999999</v>
      </c>
      <c r="N1069" s="27">
        <v>-1.6334569999999999</v>
      </c>
      <c r="O1069" s="18" t="s">
        <v>7147</v>
      </c>
    </row>
    <row r="1070" spans="1:15" x14ac:dyDescent="0.2">
      <c r="A1070" s="22" t="s">
        <v>3586</v>
      </c>
      <c r="B1070" s="22" t="s">
        <v>3585</v>
      </c>
      <c r="C1070" s="22" t="s">
        <v>6919</v>
      </c>
      <c r="D1070" s="22" t="s">
        <v>3581</v>
      </c>
      <c r="E1070" s="22" t="s">
        <v>3580</v>
      </c>
      <c r="F1070" s="22" t="s">
        <v>544</v>
      </c>
      <c r="G1070" s="22" t="s">
        <v>3584</v>
      </c>
      <c r="H1070" s="27" t="s">
        <v>7146</v>
      </c>
      <c r="I1070" s="27" t="s">
        <v>7146</v>
      </c>
      <c r="J1070" s="27" t="s">
        <v>7145</v>
      </c>
      <c r="K1070" s="27" t="s">
        <v>7145</v>
      </c>
      <c r="L1070" s="27" t="s">
        <v>7145</v>
      </c>
      <c r="M1070" s="27">
        <v>42.801749999999998</v>
      </c>
      <c r="N1070" s="27">
        <v>-1.6126670000000001</v>
      </c>
      <c r="O1070" s="18" t="s">
        <v>7147</v>
      </c>
    </row>
    <row r="1071" spans="1:15" ht="13.15" customHeight="1" x14ac:dyDescent="0.2">
      <c r="A1071" s="22" t="s">
        <v>3583</v>
      </c>
      <c r="B1071" s="22" t="s">
        <v>3582</v>
      </c>
      <c r="C1071" s="22" t="s">
        <v>6920</v>
      </c>
      <c r="D1071" s="22" t="s">
        <v>3581</v>
      </c>
      <c r="E1071" s="22" t="s">
        <v>3580</v>
      </c>
      <c r="F1071" s="22" t="s">
        <v>544</v>
      </c>
      <c r="G1071" s="22" t="s">
        <v>83</v>
      </c>
      <c r="H1071" s="27" t="s">
        <v>7146</v>
      </c>
      <c r="I1071" s="27" t="s">
        <v>7146</v>
      </c>
      <c r="J1071" s="27" t="s">
        <v>7145</v>
      </c>
      <c r="K1071" s="27" t="s">
        <v>7145</v>
      </c>
      <c r="L1071" s="27" t="s">
        <v>7145</v>
      </c>
      <c r="M1071" s="27">
        <v>42.800611000000004</v>
      </c>
      <c r="N1071" s="27">
        <v>-1.6116109999999999</v>
      </c>
      <c r="O1071" s="18" t="s">
        <v>7147</v>
      </c>
    </row>
    <row r="1072" spans="1:15" x14ac:dyDescent="0.2">
      <c r="A1072" s="22" t="s">
        <v>3579</v>
      </c>
      <c r="B1072" s="22" t="s">
        <v>3578</v>
      </c>
      <c r="C1072" s="22" t="s">
        <v>8258</v>
      </c>
      <c r="D1072" s="22" t="s">
        <v>3577</v>
      </c>
      <c r="E1072" s="22" t="s">
        <v>3576</v>
      </c>
      <c r="F1072" s="22" t="s">
        <v>544</v>
      </c>
      <c r="G1072" s="22" t="s">
        <v>3575</v>
      </c>
      <c r="H1072" s="27" t="s">
        <v>7145</v>
      </c>
      <c r="I1072" s="27" t="s">
        <v>7146</v>
      </c>
      <c r="J1072" s="27" t="s">
        <v>7145</v>
      </c>
      <c r="K1072" s="27" t="s">
        <v>7145</v>
      </c>
      <c r="L1072" s="27" t="s">
        <v>7145</v>
      </c>
      <c r="M1072" s="27">
        <v>42.789749999999998</v>
      </c>
      <c r="N1072" s="27">
        <v>-1.6396109999999999</v>
      </c>
      <c r="O1072" s="18" t="s">
        <v>7147</v>
      </c>
    </row>
    <row r="1073" spans="1:15" x14ac:dyDescent="0.2">
      <c r="A1073" s="22" t="s">
        <v>3574</v>
      </c>
      <c r="B1073" s="22" t="s">
        <v>2843</v>
      </c>
      <c r="C1073" s="22" t="s">
        <v>8259</v>
      </c>
      <c r="D1073" s="22" t="s">
        <v>3573</v>
      </c>
      <c r="E1073" s="22" t="s">
        <v>3572</v>
      </c>
      <c r="F1073" s="22" t="s">
        <v>544</v>
      </c>
      <c r="G1073" s="22" t="s">
        <v>1600</v>
      </c>
      <c r="H1073" s="27" t="s">
        <v>7145</v>
      </c>
      <c r="I1073" s="27" t="s">
        <v>7145</v>
      </c>
      <c r="J1073" s="27" t="s">
        <v>7145</v>
      </c>
      <c r="K1073" s="27" t="s">
        <v>7145</v>
      </c>
      <c r="L1073" s="27" t="s">
        <v>7145</v>
      </c>
      <c r="M1073" s="27">
        <v>42.55556</v>
      </c>
      <c r="N1073" s="27">
        <v>-2.1808329999999998</v>
      </c>
      <c r="O1073" s="18" t="s">
        <v>7147</v>
      </c>
    </row>
    <row r="1074" spans="1:15" x14ac:dyDescent="0.2">
      <c r="A1074" s="22" t="s">
        <v>566</v>
      </c>
      <c r="B1074" s="22" t="s">
        <v>565</v>
      </c>
      <c r="C1074" s="22" t="s">
        <v>6921</v>
      </c>
      <c r="D1074" s="22" t="s">
        <v>564</v>
      </c>
      <c r="E1074" s="22" t="s">
        <v>563</v>
      </c>
      <c r="F1074" s="22" t="s">
        <v>544</v>
      </c>
      <c r="G1074" s="22" t="s">
        <v>562</v>
      </c>
      <c r="H1074" s="27" t="s">
        <v>7146</v>
      </c>
      <c r="I1074" s="27" t="s">
        <v>7146</v>
      </c>
      <c r="J1074" s="27" t="s">
        <v>7145</v>
      </c>
      <c r="K1074" s="27" t="s">
        <v>7145</v>
      </c>
      <c r="L1074" s="27" t="s">
        <v>7146</v>
      </c>
      <c r="M1074" s="27">
        <v>42.346668000000001</v>
      </c>
      <c r="N1074" s="27">
        <v>-1.6534180000000001</v>
      </c>
      <c r="O1074" s="18" t="s">
        <v>7147</v>
      </c>
    </row>
    <row r="1075" spans="1:15" x14ac:dyDescent="0.2">
      <c r="A1075" s="22" t="s">
        <v>3571</v>
      </c>
      <c r="B1075" s="22" t="s">
        <v>3570</v>
      </c>
      <c r="C1075" s="22" t="s">
        <v>8260</v>
      </c>
      <c r="D1075" s="22" t="s">
        <v>3569</v>
      </c>
      <c r="E1075" s="22" t="s">
        <v>3568</v>
      </c>
      <c r="F1075" s="22" t="s">
        <v>544</v>
      </c>
      <c r="G1075" s="22" t="s">
        <v>3567</v>
      </c>
      <c r="H1075" s="27" t="s">
        <v>7145</v>
      </c>
      <c r="I1075" s="27" t="s">
        <v>7146</v>
      </c>
      <c r="J1075" s="27" t="s">
        <v>7145</v>
      </c>
      <c r="K1075" s="27" t="s">
        <v>7145</v>
      </c>
      <c r="L1075" s="27" t="s">
        <v>7146</v>
      </c>
      <c r="M1075" s="27">
        <v>42.416612999999998</v>
      </c>
      <c r="N1075" s="27">
        <v>-2.0768740000000001</v>
      </c>
      <c r="O1075" s="18" t="s">
        <v>7147</v>
      </c>
    </row>
    <row r="1076" spans="1:15" x14ac:dyDescent="0.2">
      <c r="A1076" s="22" t="s">
        <v>3566</v>
      </c>
      <c r="B1076" s="22" t="s">
        <v>3565</v>
      </c>
      <c r="C1076" s="22" t="s">
        <v>6347</v>
      </c>
      <c r="D1076" s="22" t="s">
        <v>3564</v>
      </c>
      <c r="E1076" s="22" t="s">
        <v>3563</v>
      </c>
      <c r="F1076" s="22" t="s">
        <v>544</v>
      </c>
      <c r="G1076" s="22" t="s">
        <v>3562</v>
      </c>
      <c r="H1076" s="27" t="s">
        <v>7145</v>
      </c>
      <c r="I1076" s="27" t="s">
        <v>7145</v>
      </c>
      <c r="J1076" s="27" t="s">
        <v>7146</v>
      </c>
      <c r="K1076" s="27" t="s">
        <v>7145</v>
      </c>
      <c r="L1076" s="27" t="s">
        <v>7146</v>
      </c>
      <c r="M1076" s="27">
        <v>42.114527000000002</v>
      </c>
      <c r="N1076" s="27">
        <v>-1.7979179999999999</v>
      </c>
      <c r="O1076" s="18" t="s">
        <v>7147</v>
      </c>
    </row>
    <row r="1077" spans="1:15" x14ac:dyDescent="0.2">
      <c r="A1077" s="22" t="s">
        <v>3561</v>
      </c>
      <c r="B1077" s="22" t="s">
        <v>3560</v>
      </c>
      <c r="C1077" s="22" t="s">
        <v>8261</v>
      </c>
      <c r="D1077" s="22" t="s">
        <v>3559</v>
      </c>
      <c r="E1077" s="22" t="s">
        <v>754</v>
      </c>
      <c r="F1077" s="22" t="s">
        <v>544</v>
      </c>
      <c r="G1077" s="22" t="s">
        <v>3558</v>
      </c>
      <c r="H1077" s="27" t="s">
        <v>7145</v>
      </c>
      <c r="I1077" s="27" t="s">
        <v>7146</v>
      </c>
      <c r="J1077" s="27" t="s">
        <v>7145</v>
      </c>
      <c r="K1077" s="27" t="s">
        <v>7145</v>
      </c>
      <c r="L1077" s="27" t="s">
        <v>7146</v>
      </c>
      <c r="M1077" s="27">
        <v>42.076897000000002</v>
      </c>
      <c r="N1077" s="27">
        <v>-1.796783</v>
      </c>
      <c r="O1077" s="18" t="s">
        <v>7147</v>
      </c>
    </row>
    <row r="1078" spans="1:15" x14ac:dyDescent="0.2">
      <c r="A1078" s="22" t="s">
        <v>3557</v>
      </c>
      <c r="B1078" s="22" t="s">
        <v>3556</v>
      </c>
      <c r="C1078" s="22" t="s">
        <v>8262</v>
      </c>
      <c r="D1078" s="22" t="s">
        <v>3552</v>
      </c>
      <c r="E1078" s="22" t="s">
        <v>3551</v>
      </c>
      <c r="F1078" s="22" t="s">
        <v>544</v>
      </c>
      <c r="G1078" s="22" t="s">
        <v>3555</v>
      </c>
      <c r="H1078" s="27" t="s">
        <v>7145</v>
      </c>
      <c r="I1078" s="27" t="s">
        <v>7145</v>
      </c>
      <c r="J1078" s="27" t="s">
        <v>7145</v>
      </c>
      <c r="K1078" s="27" t="s">
        <v>7145</v>
      </c>
      <c r="L1078" s="27" t="s">
        <v>7145</v>
      </c>
      <c r="M1078" s="27">
        <v>43.287444000000001</v>
      </c>
      <c r="N1078" s="27">
        <v>-1.5056670000000001</v>
      </c>
      <c r="O1078" s="18" t="s">
        <v>7147</v>
      </c>
    </row>
    <row r="1079" spans="1:15" x14ac:dyDescent="0.2">
      <c r="A1079" s="22" t="s">
        <v>3554</v>
      </c>
      <c r="B1079" s="22" t="s">
        <v>3553</v>
      </c>
      <c r="C1079" s="22" t="s">
        <v>8263</v>
      </c>
      <c r="D1079" s="22" t="s">
        <v>3552</v>
      </c>
      <c r="E1079" s="22" t="s">
        <v>3551</v>
      </c>
      <c r="F1079" s="22" t="s">
        <v>544</v>
      </c>
      <c r="G1079" s="22" t="s">
        <v>83</v>
      </c>
      <c r="H1079" s="27" t="s">
        <v>7145</v>
      </c>
      <c r="I1079" s="27" t="s">
        <v>7146</v>
      </c>
      <c r="J1079" s="27" t="s">
        <v>7145</v>
      </c>
      <c r="K1079" s="27" t="s">
        <v>7145</v>
      </c>
      <c r="L1079" s="27" t="s">
        <v>7145</v>
      </c>
      <c r="M1079" s="27">
        <v>43.289257999999997</v>
      </c>
      <c r="N1079" s="27">
        <v>-1.505798</v>
      </c>
      <c r="O1079" s="18" t="s">
        <v>7147</v>
      </c>
    </row>
    <row r="1080" spans="1:15" x14ac:dyDescent="0.2">
      <c r="A1080" s="22" t="s">
        <v>548</v>
      </c>
      <c r="B1080" s="22" t="s">
        <v>547</v>
      </c>
      <c r="C1080" s="22" t="s">
        <v>6922</v>
      </c>
      <c r="D1080" s="22" t="s">
        <v>546</v>
      </c>
      <c r="E1080" s="22" t="s">
        <v>545</v>
      </c>
      <c r="F1080" s="22" t="s">
        <v>544</v>
      </c>
      <c r="G1080" s="22" t="s">
        <v>543</v>
      </c>
      <c r="H1080" s="27" t="s">
        <v>7146</v>
      </c>
      <c r="I1080" s="27" t="s">
        <v>7146</v>
      </c>
      <c r="J1080" s="27" t="s">
        <v>7145</v>
      </c>
      <c r="K1080" s="27" t="s">
        <v>7145</v>
      </c>
      <c r="L1080" s="27" t="s">
        <v>7146</v>
      </c>
      <c r="M1080" s="27">
        <v>43.152555999999997</v>
      </c>
      <c r="N1080" s="27">
        <v>-1.668147</v>
      </c>
      <c r="O1080" s="18" t="s">
        <v>7147</v>
      </c>
    </row>
    <row r="1081" spans="1:15" x14ac:dyDescent="0.2">
      <c r="A1081" s="22" t="s">
        <v>556</v>
      </c>
      <c r="B1081" s="22" t="s">
        <v>555</v>
      </c>
      <c r="C1081" s="22" t="s">
        <v>6923</v>
      </c>
      <c r="D1081" s="22" t="s">
        <v>554</v>
      </c>
      <c r="E1081" s="22" t="s">
        <v>553</v>
      </c>
      <c r="F1081" s="22" t="s">
        <v>544</v>
      </c>
      <c r="G1081" s="22" t="s">
        <v>552</v>
      </c>
      <c r="H1081" s="27" t="s">
        <v>7146</v>
      </c>
      <c r="I1081" s="27" t="s">
        <v>7146</v>
      </c>
      <c r="J1081" s="27" t="s">
        <v>7145</v>
      </c>
      <c r="K1081" s="27" t="s">
        <v>7145</v>
      </c>
      <c r="L1081" s="27" t="s">
        <v>7145</v>
      </c>
      <c r="M1081" s="27">
        <v>42.983401000000001</v>
      </c>
      <c r="N1081" s="27">
        <v>-1.6305890000000001</v>
      </c>
      <c r="O1081" s="18" t="s">
        <v>7147</v>
      </c>
    </row>
    <row r="1082" spans="1:15" x14ac:dyDescent="0.2">
      <c r="A1082" s="22" t="s">
        <v>3550</v>
      </c>
      <c r="B1082" s="22" t="s">
        <v>3549</v>
      </c>
      <c r="C1082" s="22" t="s">
        <v>8264</v>
      </c>
      <c r="D1082" s="22" t="s">
        <v>3548</v>
      </c>
      <c r="E1082" s="22" t="s">
        <v>3547</v>
      </c>
      <c r="F1082" s="22" t="s">
        <v>544</v>
      </c>
      <c r="G1082" s="22" t="s">
        <v>3546</v>
      </c>
      <c r="H1082" s="27" t="s">
        <v>7145</v>
      </c>
      <c r="I1082" s="27" t="s">
        <v>7146</v>
      </c>
      <c r="J1082" s="27" t="s">
        <v>7145</v>
      </c>
      <c r="K1082" s="27" t="s">
        <v>7145</v>
      </c>
      <c r="L1082" s="27" t="s">
        <v>7145</v>
      </c>
      <c r="M1082" s="27">
        <v>42.89</v>
      </c>
      <c r="N1082" s="27">
        <v>-2.169028</v>
      </c>
      <c r="O1082" s="18" t="s">
        <v>7147</v>
      </c>
    </row>
    <row r="1083" spans="1:15" x14ac:dyDescent="0.2">
      <c r="A1083" s="22" t="s">
        <v>577</v>
      </c>
      <c r="B1083" s="22" t="s">
        <v>576</v>
      </c>
      <c r="C1083" s="22" t="s">
        <v>6924</v>
      </c>
      <c r="D1083" s="22" t="s">
        <v>6925</v>
      </c>
      <c r="E1083" s="22" t="s">
        <v>575</v>
      </c>
      <c r="F1083" s="22" t="s">
        <v>544</v>
      </c>
      <c r="G1083" s="22" t="s">
        <v>83</v>
      </c>
      <c r="H1083" s="27" t="s">
        <v>7146</v>
      </c>
      <c r="I1083" s="27" t="s">
        <v>7146</v>
      </c>
      <c r="J1083" s="27" t="s">
        <v>7145</v>
      </c>
      <c r="K1083" s="27" t="s">
        <v>7145</v>
      </c>
      <c r="L1083" s="27" t="s">
        <v>7146</v>
      </c>
      <c r="M1083" s="27">
        <v>42.922060999999999</v>
      </c>
      <c r="N1083" s="27">
        <v>-2.0145599999999999</v>
      </c>
      <c r="O1083" s="18" t="s">
        <v>7147</v>
      </c>
    </row>
    <row r="1084" spans="1:15" x14ac:dyDescent="0.2">
      <c r="A1084" s="22" t="s">
        <v>561</v>
      </c>
      <c r="B1084" s="22" t="s">
        <v>560</v>
      </c>
      <c r="C1084" s="22" t="s">
        <v>6927</v>
      </c>
      <c r="D1084" s="22" t="s">
        <v>559</v>
      </c>
      <c r="E1084" s="22" t="s">
        <v>558</v>
      </c>
      <c r="F1084" s="22" t="s">
        <v>544</v>
      </c>
      <c r="G1084" s="22" t="s">
        <v>557</v>
      </c>
      <c r="H1084" s="27" t="s">
        <v>7146</v>
      </c>
      <c r="I1084" s="27" t="s">
        <v>7146</v>
      </c>
      <c r="J1084" s="27" t="s">
        <v>7145</v>
      </c>
      <c r="K1084" s="27" t="s">
        <v>7145</v>
      </c>
      <c r="L1084" s="27" t="s">
        <v>7145</v>
      </c>
      <c r="M1084" s="27">
        <v>43.058596000000001</v>
      </c>
      <c r="N1084" s="27">
        <v>-1.955992</v>
      </c>
      <c r="O1084" s="18" t="s">
        <v>7147</v>
      </c>
    </row>
    <row r="1085" spans="1:15" x14ac:dyDescent="0.2">
      <c r="A1085" s="22" t="s">
        <v>580</v>
      </c>
      <c r="B1085" s="22" t="s">
        <v>579</v>
      </c>
      <c r="C1085" s="22" t="s">
        <v>6926</v>
      </c>
      <c r="D1085" s="22" t="s">
        <v>559</v>
      </c>
      <c r="E1085" s="22" t="s">
        <v>558</v>
      </c>
      <c r="F1085" s="22" t="s">
        <v>544</v>
      </c>
      <c r="G1085" s="22" t="s">
        <v>578</v>
      </c>
      <c r="H1085" s="27" t="s">
        <v>7146</v>
      </c>
      <c r="I1085" s="27" t="s">
        <v>7146</v>
      </c>
      <c r="J1085" s="27" t="s">
        <v>7145</v>
      </c>
      <c r="K1085" s="27" t="s">
        <v>7145</v>
      </c>
      <c r="L1085" s="27" t="s">
        <v>7145</v>
      </c>
      <c r="M1085" s="27">
        <v>43.059319000000002</v>
      </c>
      <c r="N1085" s="27">
        <v>-1.9573210000000001</v>
      </c>
      <c r="O1085" s="18" t="s">
        <v>7147</v>
      </c>
    </row>
    <row r="1086" spans="1:15" x14ac:dyDescent="0.2">
      <c r="A1086" s="22" t="s">
        <v>538</v>
      </c>
      <c r="B1086" s="22" t="s">
        <v>537</v>
      </c>
      <c r="C1086" s="22" t="s">
        <v>6928</v>
      </c>
      <c r="D1086" s="22" t="s">
        <v>505</v>
      </c>
      <c r="E1086" s="22" t="s">
        <v>536</v>
      </c>
      <c r="F1086" s="22" t="s">
        <v>505</v>
      </c>
      <c r="G1086" s="22" t="s">
        <v>535</v>
      </c>
      <c r="H1086" s="27" t="s">
        <v>7146</v>
      </c>
      <c r="I1086" s="27" t="s">
        <v>7146</v>
      </c>
      <c r="J1086" s="27" t="s">
        <v>7145</v>
      </c>
      <c r="K1086" s="27" t="s">
        <v>7145</v>
      </c>
      <c r="L1086" s="27" t="s">
        <v>7145</v>
      </c>
      <c r="M1086" s="27">
        <v>42.357999999999997</v>
      </c>
      <c r="N1086" s="27">
        <v>-7.865361</v>
      </c>
      <c r="O1086" s="18" t="s">
        <v>7147</v>
      </c>
    </row>
    <row r="1087" spans="1:15" x14ac:dyDescent="0.2">
      <c r="A1087" s="22" t="s">
        <v>520</v>
      </c>
      <c r="B1087" s="22" t="s">
        <v>3545</v>
      </c>
      <c r="C1087" s="22" t="s">
        <v>6929</v>
      </c>
      <c r="D1087" s="22" t="s">
        <v>519</v>
      </c>
      <c r="E1087" s="22" t="s">
        <v>518</v>
      </c>
      <c r="F1087" s="22" t="s">
        <v>505</v>
      </c>
      <c r="G1087" s="22" t="s">
        <v>517</v>
      </c>
      <c r="H1087" s="27" t="s">
        <v>7146</v>
      </c>
      <c r="I1087" s="27" t="s">
        <v>7146</v>
      </c>
      <c r="J1087" s="27" t="s">
        <v>7145</v>
      </c>
      <c r="K1087" s="27" t="s">
        <v>7145</v>
      </c>
      <c r="L1087" s="27" t="s">
        <v>7145</v>
      </c>
      <c r="M1087" s="27">
        <v>42.397283000000002</v>
      </c>
      <c r="N1087" s="27">
        <v>-7.854133</v>
      </c>
      <c r="O1087" s="18" t="s">
        <v>7147</v>
      </c>
    </row>
    <row r="1088" spans="1:15" ht="13.15" customHeight="1" x14ac:dyDescent="0.2">
      <c r="A1088" s="22" t="s">
        <v>525</v>
      </c>
      <c r="B1088" s="22" t="s">
        <v>524</v>
      </c>
      <c r="C1088" s="22" t="s">
        <v>6930</v>
      </c>
      <c r="D1088" s="22" t="s">
        <v>523</v>
      </c>
      <c r="E1088" s="22" t="s">
        <v>522</v>
      </c>
      <c r="F1088" s="22" t="s">
        <v>505</v>
      </c>
      <c r="G1088" s="22" t="s">
        <v>521</v>
      </c>
      <c r="H1088" s="27" t="s">
        <v>7146</v>
      </c>
      <c r="I1088" s="27" t="s">
        <v>7146</v>
      </c>
      <c r="J1088" s="27" t="s">
        <v>7145</v>
      </c>
      <c r="K1088" s="27" t="s">
        <v>7145</v>
      </c>
      <c r="L1088" s="27" t="s">
        <v>7146</v>
      </c>
      <c r="M1088" s="27">
        <v>42.415489000000001</v>
      </c>
      <c r="N1088" s="27">
        <v>-6.97872</v>
      </c>
      <c r="O1088" s="18" t="s">
        <v>7147</v>
      </c>
    </row>
    <row r="1089" spans="1:15" x14ac:dyDescent="0.2">
      <c r="A1089" s="22" t="s">
        <v>3544</v>
      </c>
      <c r="B1089" s="22" t="s">
        <v>3543</v>
      </c>
      <c r="C1089" s="22" t="s">
        <v>8265</v>
      </c>
      <c r="D1089" s="22" t="s">
        <v>3542</v>
      </c>
      <c r="E1089" s="22" t="s">
        <v>3541</v>
      </c>
      <c r="F1089" s="22" t="s">
        <v>505</v>
      </c>
      <c r="G1089" s="22" t="s">
        <v>3540</v>
      </c>
      <c r="H1089" s="27" t="s">
        <v>7145</v>
      </c>
      <c r="I1089" s="27" t="s">
        <v>7146</v>
      </c>
      <c r="J1089" s="27" t="s">
        <v>7145</v>
      </c>
      <c r="K1089" s="27" t="s">
        <v>7145</v>
      </c>
      <c r="L1089" s="27" t="s">
        <v>7145</v>
      </c>
      <c r="M1089" s="27">
        <v>42.314475999999999</v>
      </c>
      <c r="N1089" s="27">
        <v>-8.0939239999999995</v>
      </c>
      <c r="O1089" s="18" t="s">
        <v>7147</v>
      </c>
    </row>
    <row r="1090" spans="1:15" x14ac:dyDescent="0.2">
      <c r="A1090" s="22" t="s">
        <v>3539</v>
      </c>
      <c r="B1090" s="22" t="s">
        <v>3538</v>
      </c>
      <c r="C1090" s="22" t="s">
        <v>8266</v>
      </c>
      <c r="D1090" s="22" t="s">
        <v>8267</v>
      </c>
      <c r="E1090" s="22" t="s">
        <v>3537</v>
      </c>
      <c r="F1090" s="22" t="s">
        <v>505</v>
      </c>
      <c r="G1090" s="22" t="s">
        <v>3536</v>
      </c>
      <c r="H1090" s="27" t="s">
        <v>7145</v>
      </c>
      <c r="I1090" s="27" t="s">
        <v>7145</v>
      </c>
      <c r="J1090" s="27" t="s">
        <v>7145</v>
      </c>
      <c r="K1090" s="27" t="s">
        <v>7145</v>
      </c>
      <c r="L1090" s="27" t="s">
        <v>7145</v>
      </c>
      <c r="M1090" s="27">
        <v>42.273083</v>
      </c>
      <c r="N1090" s="27">
        <v>-8.1992320000000003</v>
      </c>
      <c r="O1090" s="18" t="s">
        <v>7147</v>
      </c>
    </row>
    <row r="1091" spans="1:15" x14ac:dyDescent="0.2">
      <c r="A1091" s="22" t="s">
        <v>512</v>
      </c>
      <c r="B1091" s="22" t="s">
        <v>511</v>
      </c>
      <c r="C1091" s="22" t="s">
        <v>6931</v>
      </c>
      <c r="D1091" s="22" t="s">
        <v>6932</v>
      </c>
      <c r="E1091" s="22" t="s">
        <v>510</v>
      </c>
      <c r="F1091" s="22" t="s">
        <v>505</v>
      </c>
      <c r="G1091" s="22" t="s">
        <v>509</v>
      </c>
      <c r="H1091" s="27" t="s">
        <v>7146</v>
      </c>
      <c r="I1091" s="27" t="s">
        <v>7146</v>
      </c>
      <c r="J1091" s="27" t="s">
        <v>7145</v>
      </c>
      <c r="K1091" s="27" t="s">
        <v>7145</v>
      </c>
      <c r="L1091" s="27" t="s">
        <v>7145</v>
      </c>
      <c r="M1091" s="27">
        <v>42.429406</v>
      </c>
      <c r="N1091" s="27">
        <v>-8.0697860000000006</v>
      </c>
      <c r="O1091" s="18" t="s">
        <v>7147</v>
      </c>
    </row>
    <row r="1092" spans="1:15" x14ac:dyDescent="0.2">
      <c r="A1092" s="22" t="s">
        <v>534</v>
      </c>
      <c r="B1092" s="22" t="s">
        <v>533</v>
      </c>
      <c r="C1092" s="22" t="s">
        <v>6933</v>
      </c>
      <c r="D1092" s="22" t="s">
        <v>6934</v>
      </c>
      <c r="E1092" s="22" t="s">
        <v>532</v>
      </c>
      <c r="F1092" s="22" t="s">
        <v>505</v>
      </c>
      <c r="G1092" s="22" t="s">
        <v>531</v>
      </c>
      <c r="H1092" s="27" t="s">
        <v>7146</v>
      </c>
      <c r="I1092" s="27" t="s">
        <v>7146</v>
      </c>
      <c r="J1092" s="27" t="s">
        <v>7145</v>
      </c>
      <c r="K1092" s="27" t="s">
        <v>7145</v>
      </c>
      <c r="L1092" s="27" t="s">
        <v>7145</v>
      </c>
      <c r="M1092" s="27">
        <v>42.038949000000002</v>
      </c>
      <c r="N1092" s="27">
        <v>-7.0096119999999997</v>
      </c>
      <c r="O1092" s="18" t="s">
        <v>7147</v>
      </c>
    </row>
    <row r="1093" spans="1:15" x14ac:dyDescent="0.2">
      <c r="A1093" s="22" t="s">
        <v>530</v>
      </c>
      <c r="B1093" s="22" t="s">
        <v>529</v>
      </c>
      <c r="C1093" s="22" t="s">
        <v>6935</v>
      </c>
      <c r="D1093" s="22" t="s">
        <v>528</v>
      </c>
      <c r="E1093" s="22" t="s">
        <v>527</v>
      </c>
      <c r="F1093" s="22" t="s">
        <v>505</v>
      </c>
      <c r="G1093" s="22" t="s">
        <v>526</v>
      </c>
      <c r="H1093" s="27" t="s">
        <v>7146</v>
      </c>
      <c r="I1093" s="27" t="s">
        <v>7146</v>
      </c>
      <c r="J1093" s="27" t="s">
        <v>7145</v>
      </c>
      <c r="K1093" s="27" t="s">
        <v>7145</v>
      </c>
      <c r="L1093" s="27" t="s">
        <v>7145</v>
      </c>
      <c r="M1093" s="27">
        <v>42.425812999999998</v>
      </c>
      <c r="N1093" s="27">
        <v>-8.0580339999999993</v>
      </c>
      <c r="O1093" s="18" t="s">
        <v>7147</v>
      </c>
    </row>
    <row r="1094" spans="1:15" ht="19.149999999999999" customHeight="1" x14ac:dyDescent="0.2">
      <c r="A1094" s="22" t="s">
        <v>508</v>
      </c>
      <c r="B1094" s="22" t="s">
        <v>507</v>
      </c>
      <c r="C1094" s="22" t="s">
        <v>6936</v>
      </c>
      <c r="D1094" s="22" t="s">
        <v>6937</v>
      </c>
      <c r="E1094" s="22" t="s">
        <v>506</v>
      </c>
      <c r="F1094" s="22" t="s">
        <v>505</v>
      </c>
      <c r="G1094" s="22" t="s">
        <v>504</v>
      </c>
      <c r="H1094" s="27" t="s">
        <v>7146</v>
      </c>
      <c r="I1094" s="27" t="s">
        <v>7146</v>
      </c>
      <c r="J1094" s="27" t="s">
        <v>7145</v>
      </c>
      <c r="K1094" s="27" t="s">
        <v>7145</v>
      </c>
      <c r="L1094" s="27" t="s">
        <v>7146</v>
      </c>
      <c r="M1094" s="27">
        <v>42.078529000000003</v>
      </c>
      <c r="N1094" s="27">
        <v>-7.7148190000000003</v>
      </c>
      <c r="O1094" s="18" t="s">
        <v>7147</v>
      </c>
    </row>
    <row r="1095" spans="1:15" x14ac:dyDescent="0.2">
      <c r="A1095" s="22" t="s">
        <v>516</v>
      </c>
      <c r="B1095" s="22" t="s">
        <v>515</v>
      </c>
      <c r="C1095" s="22" t="s">
        <v>6938</v>
      </c>
      <c r="D1095" s="22" t="s">
        <v>6939</v>
      </c>
      <c r="E1095" s="22" t="s">
        <v>514</v>
      </c>
      <c r="F1095" s="22" t="s">
        <v>505</v>
      </c>
      <c r="G1095" s="22" t="s">
        <v>513</v>
      </c>
      <c r="H1095" s="27" t="s">
        <v>7146</v>
      </c>
      <c r="I1095" s="27" t="s">
        <v>7146</v>
      </c>
      <c r="J1095" s="27" t="s">
        <v>7145</v>
      </c>
      <c r="K1095" s="27" t="s">
        <v>7145</v>
      </c>
      <c r="L1095" s="27" t="s">
        <v>7145</v>
      </c>
      <c r="M1095" s="27">
        <v>42.058418000000003</v>
      </c>
      <c r="N1095" s="27">
        <v>-7.6654749999999998</v>
      </c>
      <c r="O1095" s="18" t="s">
        <v>7147</v>
      </c>
    </row>
    <row r="1096" spans="1:15" x14ac:dyDescent="0.2">
      <c r="A1096" s="22" t="s">
        <v>3535</v>
      </c>
      <c r="B1096" s="22" t="s">
        <v>3534</v>
      </c>
      <c r="C1096" s="22" t="s">
        <v>8268</v>
      </c>
      <c r="D1096" s="22" t="s">
        <v>3533</v>
      </c>
      <c r="E1096" s="22" t="s">
        <v>3532</v>
      </c>
      <c r="F1096" s="22" t="s">
        <v>505</v>
      </c>
      <c r="G1096" s="22" t="s">
        <v>3531</v>
      </c>
      <c r="H1096" s="27" t="s">
        <v>7145</v>
      </c>
      <c r="I1096" s="27" t="s">
        <v>7146</v>
      </c>
      <c r="J1096" s="27" t="s">
        <v>7145</v>
      </c>
      <c r="K1096" s="27" t="s">
        <v>7145</v>
      </c>
      <c r="L1096" s="27" t="s">
        <v>7146</v>
      </c>
      <c r="M1096" s="27">
        <v>42.187443999999999</v>
      </c>
      <c r="N1096" s="27">
        <v>-8.0448330000000006</v>
      </c>
      <c r="O1096" s="18" t="s">
        <v>7147</v>
      </c>
    </row>
    <row r="1097" spans="1:15" x14ac:dyDescent="0.2">
      <c r="A1097" s="22" t="s">
        <v>3530</v>
      </c>
      <c r="B1097" s="22" t="s">
        <v>3529</v>
      </c>
      <c r="C1097" s="22" t="s">
        <v>8269</v>
      </c>
      <c r="D1097" s="22" t="s">
        <v>3528</v>
      </c>
      <c r="E1097" s="22" t="s">
        <v>3527</v>
      </c>
      <c r="F1097" s="22" t="s">
        <v>505</v>
      </c>
      <c r="G1097" s="22" t="s">
        <v>3526</v>
      </c>
      <c r="H1097" s="27" t="s">
        <v>7145</v>
      </c>
      <c r="I1097" s="27" t="s">
        <v>7145</v>
      </c>
      <c r="J1097" s="27" t="s">
        <v>7145</v>
      </c>
      <c r="K1097" s="27" t="s">
        <v>7145</v>
      </c>
      <c r="L1097" s="27" t="s">
        <v>7146</v>
      </c>
      <c r="M1097" s="27">
        <v>42.228549999999998</v>
      </c>
      <c r="N1097" s="27">
        <v>-7.9259360000000001</v>
      </c>
      <c r="O1097" s="18" t="s">
        <v>7147</v>
      </c>
    </row>
    <row r="1098" spans="1:15" x14ac:dyDescent="0.2">
      <c r="A1098" s="22" t="s">
        <v>542</v>
      </c>
      <c r="B1098" s="22" t="s">
        <v>541</v>
      </c>
      <c r="C1098" s="22" t="s">
        <v>6940</v>
      </c>
      <c r="D1098" s="22" t="s">
        <v>6941</v>
      </c>
      <c r="E1098" s="22" t="s">
        <v>540</v>
      </c>
      <c r="F1098" s="22" t="s">
        <v>505</v>
      </c>
      <c r="G1098" s="22" t="s">
        <v>539</v>
      </c>
      <c r="H1098" s="27" t="s">
        <v>7146</v>
      </c>
      <c r="I1098" s="27" t="s">
        <v>7146</v>
      </c>
      <c r="J1098" s="27" t="s">
        <v>7145</v>
      </c>
      <c r="K1098" s="27" t="s">
        <v>7145</v>
      </c>
      <c r="L1098" s="27" t="s">
        <v>7146</v>
      </c>
      <c r="M1098" s="27">
        <v>42.513027999999998</v>
      </c>
      <c r="N1098" s="27">
        <v>-8.017417</v>
      </c>
      <c r="O1098" s="18" t="s">
        <v>7147</v>
      </c>
    </row>
    <row r="1099" spans="1:15" x14ac:dyDescent="0.2">
      <c r="A1099" s="22" t="s">
        <v>3525</v>
      </c>
      <c r="B1099" s="22" t="s">
        <v>3524</v>
      </c>
      <c r="C1099" s="22" t="s">
        <v>8270</v>
      </c>
      <c r="D1099" s="22" t="s">
        <v>472</v>
      </c>
      <c r="E1099" s="22" t="s">
        <v>3523</v>
      </c>
      <c r="F1099" s="22" t="s">
        <v>472</v>
      </c>
      <c r="G1099" s="22" t="s">
        <v>3522</v>
      </c>
      <c r="H1099" s="27" t="s">
        <v>7145</v>
      </c>
      <c r="I1099" s="27" t="s">
        <v>7146</v>
      </c>
      <c r="J1099" s="27" t="s">
        <v>7145</v>
      </c>
      <c r="K1099" s="27" t="s">
        <v>7145</v>
      </c>
      <c r="L1099" s="27" t="s">
        <v>7145</v>
      </c>
      <c r="M1099" s="27">
        <v>42.020778</v>
      </c>
      <c r="N1099" s="27">
        <v>-4.5283889999999998</v>
      </c>
      <c r="O1099" s="18" t="s">
        <v>7147</v>
      </c>
    </row>
    <row r="1100" spans="1:15" x14ac:dyDescent="0.2">
      <c r="A1100" s="22" t="s">
        <v>485</v>
      </c>
      <c r="B1100" s="22" t="s">
        <v>484</v>
      </c>
      <c r="C1100" s="22" t="s">
        <v>6942</v>
      </c>
      <c r="D1100" s="22" t="s">
        <v>472</v>
      </c>
      <c r="E1100" s="22" t="s">
        <v>483</v>
      </c>
      <c r="F1100" s="22" t="s">
        <v>472</v>
      </c>
      <c r="G1100" s="22" t="s">
        <v>482</v>
      </c>
      <c r="H1100" s="27" t="s">
        <v>7146</v>
      </c>
      <c r="I1100" s="27" t="s">
        <v>7146</v>
      </c>
      <c r="J1100" s="27" t="s">
        <v>7145</v>
      </c>
      <c r="K1100" s="27" t="s">
        <v>7145</v>
      </c>
      <c r="L1100" s="27" t="s">
        <v>7145</v>
      </c>
      <c r="M1100" s="27">
        <v>42.007849999999998</v>
      </c>
      <c r="N1100" s="27">
        <v>-4.5113570000000003</v>
      </c>
      <c r="O1100" s="18" t="s">
        <v>7147</v>
      </c>
    </row>
    <row r="1101" spans="1:15" x14ac:dyDescent="0.2">
      <c r="A1101" s="22" t="s">
        <v>6943</v>
      </c>
      <c r="B1101" s="22" t="s">
        <v>6944</v>
      </c>
      <c r="C1101" s="22" t="s">
        <v>6945</v>
      </c>
      <c r="D1101" s="22" t="s">
        <v>6946</v>
      </c>
      <c r="E1101" s="22" t="s">
        <v>6947</v>
      </c>
      <c r="F1101" s="22" t="s">
        <v>472</v>
      </c>
      <c r="G1101" s="22" t="s">
        <v>6948</v>
      </c>
      <c r="H1101" s="27" t="s">
        <v>7146</v>
      </c>
      <c r="I1101" s="27" t="s">
        <v>7146</v>
      </c>
      <c r="J1101" s="27" t="s">
        <v>7145</v>
      </c>
      <c r="K1101" s="27" t="s">
        <v>7145</v>
      </c>
      <c r="L1101" s="27" t="s">
        <v>7145</v>
      </c>
      <c r="M1101" s="27">
        <v>42.513027999999998</v>
      </c>
      <c r="N1101" s="27">
        <v>-4.740361</v>
      </c>
      <c r="O1101" s="18" t="s">
        <v>7147</v>
      </c>
    </row>
    <row r="1102" spans="1:15" x14ac:dyDescent="0.2">
      <c r="A1102" s="22" t="s">
        <v>3521</v>
      </c>
      <c r="B1102" s="22" t="s">
        <v>3520</v>
      </c>
      <c r="C1102" s="22" t="s">
        <v>6949</v>
      </c>
      <c r="D1102" s="22" t="s">
        <v>3519</v>
      </c>
      <c r="E1102" s="22" t="s">
        <v>3518</v>
      </c>
      <c r="F1102" s="22" t="s">
        <v>472</v>
      </c>
      <c r="G1102" s="22" t="s">
        <v>6950</v>
      </c>
      <c r="H1102" s="27" t="s">
        <v>7146</v>
      </c>
      <c r="I1102" s="27" t="s">
        <v>7146</v>
      </c>
      <c r="J1102" s="27" t="s">
        <v>7145</v>
      </c>
      <c r="K1102" s="27" t="s">
        <v>7145</v>
      </c>
      <c r="L1102" s="27" t="s">
        <v>7145</v>
      </c>
      <c r="M1102" s="27">
        <v>41.973056</v>
      </c>
      <c r="N1102" s="27">
        <v>-4.4702500000000001</v>
      </c>
      <c r="O1102" s="18" t="s">
        <v>7147</v>
      </c>
    </row>
    <row r="1103" spans="1:15" ht="13.15" customHeight="1" x14ac:dyDescent="0.2">
      <c r="A1103" s="22" t="s">
        <v>476</v>
      </c>
      <c r="B1103" s="22" t="s">
        <v>475</v>
      </c>
      <c r="C1103" s="22" t="s">
        <v>6951</v>
      </c>
      <c r="D1103" s="22" t="s">
        <v>474</v>
      </c>
      <c r="E1103" s="22" t="s">
        <v>473</v>
      </c>
      <c r="F1103" s="22" t="s">
        <v>472</v>
      </c>
      <c r="G1103" s="22" t="s">
        <v>471</v>
      </c>
      <c r="H1103" s="27" t="s">
        <v>7146</v>
      </c>
      <c r="I1103" s="27" t="s">
        <v>7146</v>
      </c>
      <c r="J1103" s="27" t="s">
        <v>7145</v>
      </c>
      <c r="K1103" s="27" t="s">
        <v>7145</v>
      </c>
      <c r="L1103" s="27" t="s">
        <v>7145</v>
      </c>
      <c r="M1103" s="27">
        <v>42.054389</v>
      </c>
      <c r="N1103" s="27">
        <v>-4.5595559999999997</v>
      </c>
      <c r="O1103" s="18" t="s">
        <v>7147</v>
      </c>
    </row>
    <row r="1104" spans="1:15" ht="13.15" customHeight="1" x14ac:dyDescent="0.2">
      <c r="A1104" s="22" t="s">
        <v>481</v>
      </c>
      <c r="B1104" s="22" t="s">
        <v>480</v>
      </c>
      <c r="C1104" s="22" t="s">
        <v>6952</v>
      </c>
      <c r="D1104" s="22" t="s">
        <v>479</v>
      </c>
      <c r="E1104" s="22" t="s">
        <v>478</v>
      </c>
      <c r="F1104" s="22" t="s">
        <v>472</v>
      </c>
      <c r="G1104" s="22" t="s">
        <v>477</v>
      </c>
      <c r="H1104" s="27" t="s">
        <v>7146</v>
      </c>
      <c r="I1104" s="27" t="s">
        <v>7146</v>
      </c>
      <c r="J1104" s="27" t="s">
        <v>7145</v>
      </c>
      <c r="K1104" s="27" t="s">
        <v>7145</v>
      </c>
      <c r="L1104" s="27" t="s">
        <v>7145</v>
      </c>
      <c r="M1104" s="27">
        <v>42.036473000000001</v>
      </c>
      <c r="N1104" s="27">
        <v>-4.2810350000000001</v>
      </c>
      <c r="O1104" s="18" t="s">
        <v>7147</v>
      </c>
    </row>
    <row r="1105" spans="1:15" ht="13.15" customHeight="1" x14ac:dyDescent="0.2">
      <c r="A1105" s="22" t="s">
        <v>495</v>
      </c>
      <c r="B1105" s="22" t="s">
        <v>494</v>
      </c>
      <c r="C1105" s="22" t="s">
        <v>6954</v>
      </c>
      <c r="D1105" s="22" t="s">
        <v>493</v>
      </c>
      <c r="E1105" s="22" t="s">
        <v>492</v>
      </c>
      <c r="F1105" s="22" t="s">
        <v>472</v>
      </c>
      <c r="G1105" s="22" t="s">
        <v>491</v>
      </c>
      <c r="H1105" s="27" t="s">
        <v>7146</v>
      </c>
      <c r="I1105" s="27" t="s">
        <v>7146</v>
      </c>
      <c r="J1105" s="27" t="s">
        <v>7145</v>
      </c>
      <c r="K1105" s="27" t="s">
        <v>7145</v>
      </c>
      <c r="L1105" s="27" t="s">
        <v>7146</v>
      </c>
      <c r="M1105" s="27">
        <v>42.151187999999998</v>
      </c>
      <c r="N1105" s="27">
        <v>-4.0865809999999998</v>
      </c>
      <c r="O1105" s="18" t="s">
        <v>7147</v>
      </c>
    </row>
    <row r="1106" spans="1:15" x14ac:dyDescent="0.2">
      <c r="A1106" s="22" t="s">
        <v>498</v>
      </c>
      <c r="B1106" s="22" t="s">
        <v>497</v>
      </c>
      <c r="C1106" s="22" t="s">
        <v>6953</v>
      </c>
      <c r="D1106" s="22" t="s">
        <v>493</v>
      </c>
      <c r="E1106" s="22" t="s">
        <v>492</v>
      </c>
      <c r="F1106" s="22" t="s">
        <v>472</v>
      </c>
      <c r="G1106" s="22" t="s">
        <v>496</v>
      </c>
      <c r="H1106" s="27" t="s">
        <v>7146</v>
      </c>
      <c r="I1106" s="27" t="s">
        <v>7146</v>
      </c>
      <c r="J1106" s="27" t="s">
        <v>7145</v>
      </c>
      <c r="K1106" s="27" t="s">
        <v>7145</v>
      </c>
      <c r="L1106" s="27" t="s">
        <v>7145</v>
      </c>
      <c r="M1106" s="27">
        <v>42.158805000000001</v>
      </c>
      <c r="N1106" s="27">
        <v>-4.080762</v>
      </c>
      <c r="O1106" s="18" t="s">
        <v>7147</v>
      </c>
    </row>
    <row r="1107" spans="1:15" x14ac:dyDescent="0.2">
      <c r="A1107" s="22" t="s">
        <v>490</v>
      </c>
      <c r="B1107" s="22" t="s">
        <v>489</v>
      </c>
      <c r="C1107" s="22" t="s">
        <v>6955</v>
      </c>
      <c r="D1107" s="22" t="s">
        <v>488</v>
      </c>
      <c r="E1107" s="22" t="s">
        <v>487</v>
      </c>
      <c r="F1107" s="22" t="s">
        <v>472</v>
      </c>
      <c r="G1107" s="22" t="s">
        <v>486</v>
      </c>
      <c r="H1107" s="27" t="s">
        <v>7146</v>
      </c>
      <c r="I1107" s="27" t="s">
        <v>7146</v>
      </c>
      <c r="J1107" s="27" t="s">
        <v>7145</v>
      </c>
      <c r="K1107" s="27" t="s">
        <v>7145</v>
      </c>
      <c r="L1107" s="27" t="s">
        <v>7145</v>
      </c>
      <c r="M1107" s="27">
        <v>42.718305999999998</v>
      </c>
      <c r="N1107" s="27">
        <v>-4.2917779999999999</v>
      </c>
      <c r="O1107" s="18" t="s">
        <v>7147</v>
      </c>
    </row>
    <row r="1108" spans="1:15" x14ac:dyDescent="0.2">
      <c r="A1108" s="22" t="s">
        <v>8271</v>
      </c>
      <c r="B1108" s="22" t="s">
        <v>8272</v>
      </c>
      <c r="C1108" s="22" t="s">
        <v>8273</v>
      </c>
      <c r="D1108" s="22" t="s">
        <v>488</v>
      </c>
      <c r="E1108" s="22" t="s">
        <v>487</v>
      </c>
      <c r="F1108" s="22" t="s">
        <v>472</v>
      </c>
      <c r="G1108" s="22" t="s">
        <v>8274</v>
      </c>
      <c r="H1108" s="27" t="s">
        <v>7145</v>
      </c>
      <c r="I1108" s="27" t="s">
        <v>7146</v>
      </c>
      <c r="J1108" s="27" t="s">
        <v>7145</v>
      </c>
      <c r="K1108" s="27" t="s">
        <v>7145</v>
      </c>
      <c r="L1108" s="27" t="s">
        <v>7145</v>
      </c>
      <c r="M1108" s="27">
        <v>42.667234999999998</v>
      </c>
      <c r="N1108" s="27">
        <v>-4.3132770000000002</v>
      </c>
      <c r="O1108" s="18" t="s">
        <v>7147</v>
      </c>
    </row>
    <row r="1109" spans="1:15" x14ac:dyDescent="0.2">
      <c r="A1109" s="22" t="s">
        <v>503</v>
      </c>
      <c r="B1109" s="22" t="s">
        <v>502</v>
      </c>
      <c r="C1109" s="22" t="s">
        <v>6956</v>
      </c>
      <c r="D1109" s="22" t="s">
        <v>501</v>
      </c>
      <c r="E1109" s="22" t="s">
        <v>500</v>
      </c>
      <c r="F1109" s="22" t="s">
        <v>472</v>
      </c>
      <c r="G1109" s="22" t="s">
        <v>6957</v>
      </c>
      <c r="H1109" s="27" t="s">
        <v>7146</v>
      </c>
      <c r="I1109" s="27" t="s">
        <v>7146</v>
      </c>
      <c r="J1109" s="27" t="s">
        <v>7145</v>
      </c>
      <c r="K1109" s="27" t="s">
        <v>7145</v>
      </c>
      <c r="L1109" s="27" t="s">
        <v>7145</v>
      </c>
      <c r="M1109" s="27">
        <v>42.788725999999997</v>
      </c>
      <c r="N1109" s="27">
        <v>-4.247058</v>
      </c>
      <c r="O1109" s="18" t="s">
        <v>7147</v>
      </c>
    </row>
    <row r="1110" spans="1:15" x14ac:dyDescent="0.2">
      <c r="A1110" s="22" t="s">
        <v>6958</v>
      </c>
      <c r="B1110" s="22" t="s">
        <v>6959</v>
      </c>
      <c r="C1110" s="22" t="s">
        <v>6960</v>
      </c>
      <c r="D1110" s="22" t="s">
        <v>6961</v>
      </c>
      <c r="E1110" s="22" t="s">
        <v>6958</v>
      </c>
      <c r="F1110" s="22" t="s">
        <v>448</v>
      </c>
      <c r="G1110" s="22" t="s">
        <v>846</v>
      </c>
      <c r="H1110" s="27" t="s">
        <v>7146</v>
      </c>
      <c r="I1110" s="27" t="s">
        <v>7146</v>
      </c>
      <c r="J1110" s="27" t="s">
        <v>7145</v>
      </c>
      <c r="K1110" s="27" t="s">
        <v>7145</v>
      </c>
      <c r="L1110" s="27" t="s">
        <v>7145</v>
      </c>
      <c r="M1110" s="27">
        <v>42.728180999999999</v>
      </c>
      <c r="N1110" s="27">
        <v>-8.3016819999999996</v>
      </c>
      <c r="O1110" s="18" t="s">
        <v>7147</v>
      </c>
    </row>
    <row r="1111" spans="1:15" x14ac:dyDescent="0.2">
      <c r="A1111" s="22" t="s">
        <v>3517</v>
      </c>
      <c r="B1111" s="22" t="s">
        <v>3516</v>
      </c>
      <c r="C1111" s="22" t="s">
        <v>8275</v>
      </c>
      <c r="D1111" s="22" t="s">
        <v>448</v>
      </c>
      <c r="E1111" s="22" t="s">
        <v>3515</v>
      </c>
      <c r="F1111" s="22" t="s">
        <v>448</v>
      </c>
      <c r="G1111" s="22" t="s">
        <v>3514</v>
      </c>
      <c r="H1111" s="27" t="s">
        <v>7145</v>
      </c>
      <c r="I1111" s="27" t="s">
        <v>7146</v>
      </c>
      <c r="J1111" s="27" t="s">
        <v>7145</v>
      </c>
      <c r="K1111" s="27" t="s">
        <v>7145</v>
      </c>
      <c r="L1111" s="27" t="s">
        <v>7145</v>
      </c>
      <c r="M1111" s="27">
        <v>42.430444000000001</v>
      </c>
      <c r="N1111" s="27">
        <v>-8.6251940000000005</v>
      </c>
      <c r="O1111" s="18" t="s">
        <v>7147</v>
      </c>
    </row>
    <row r="1112" spans="1:15" x14ac:dyDescent="0.2">
      <c r="A1112" s="22" t="s">
        <v>3513</v>
      </c>
      <c r="B1112" s="22" t="s">
        <v>3512</v>
      </c>
      <c r="C1112" s="22" t="s">
        <v>8276</v>
      </c>
      <c r="D1112" s="22" t="s">
        <v>3511</v>
      </c>
      <c r="E1112" s="22" t="s">
        <v>3510</v>
      </c>
      <c r="F1112" s="22" t="s">
        <v>448</v>
      </c>
      <c r="G1112" s="22" t="s">
        <v>3509</v>
      </c>
      <c r="H1112" s="27" t="s">
        <v>7145</v>
      </c>
      <c r="I1112" s="27" t="s">
        <v>7145</v>
      </c>
      <c r="J1112" s="27" t="s">
        <v>7145</v>
      </c>
      <c r="K1112" s="27" t="s">
        <v>7145</v>
      </c>
      <c r="L1112" s="27" t="s">
        <v>7145</v>
      </c>
      <c r="M1112" s="27">
        <v>42.536171000000003</v>
      </c>
      <c r="N1112" s="27">
        <v>-8.5436770000000006</v>
      </c>
      <c r="O1112" s="18" t="s">
        <v>7147</v>
      </c>
    </row>
    <row r="1113" spans="1:15" x14ac:dyDescent="0.2">
      <c r="A1113" s="22" t="s">
        <v>451</v>
      </c>
      <c r="B1113" s="22" t="s">
        <v>450</v>
      </c>
      <c r="C1113" s="22" t="s">
        <v>6962</v>
      </c>
      <c r="D1113" s="22" t="s">
        <v>6963</v>
      </c>
      <c r="E1113" s="22" t="s">
        <v>449</v>
      </c>
      <c r="F1113" s="22" t="s">
        <v>448</v>
      </c>
      <c r="G1113" s="22" t="s">
        <v>447</v>
      </c>
      <c r="H1113" s="27" t="s">
        <v>7146</v>
      </c>
      <c r="I1113" s="27" t="s">
        <v>7146</v>
      </c>
      <c r="J1113" s="27" t="s">
        <v>7145</v>
      </c>
      <c r="K1113" s="27" t="s">
        <v>7145</v>
      </c>
      <c r="L1113" s="27" t="s">
        <v>7145</v>
      </c>
      <c r="M1113" s="27">
        <v>42.453499999999998</v>
      </c>
      <c r="N1113" s="27">
        <v>-8.5708610000000007</v>
      </c>
      <c r="O1113" s="18" t="s">
        <v>7147</v>
      </c>
    </row>
    <row r="1114" spans="1:15" x14ac:dyDescent="0.2">
      <c r="A1114" s="22" t="s">
        <v>465</v>
      </c>
      <c r="B1114" s="22" t="s">
        <v>464</v>
      </c>
      <c r="C1114" s="22" t="s">
        <v>6964</v>
      </c>
      <c r="D1114" s="22" t="s">
        <v>6965</v>
      </c>
      <c r="E1114" s="22" t="s">
        <v>462</v>
      </c>
      <c r="F1114" s="22" t="s">
        <v>448</v>
      </c>
      <c r="G1114" s="22" t="s">
        <v>461</v>
      </c>
      <c r="H1114" s="27" t="s">
        <v>7146</v>
      </c>
      <c r="I1114" s="27" t="s">
        <v>7146</v>
      </c>
      <c r="J1114" s="27" t="s">
        <v>7145</v>
      </c>
      <c r="K1114" s="27" t="s">
        <v>7145</v>
      </c>
      <c r="L1114" s="27" t="s">
        <v>7145</v>
      </c>
      <c r="M1114" s="27">
        <v>42.358756</v>
      </c>
      <c r="N1114" s="27">
        <v>-8.6286070000000006</v>
      </c>
      <c r="O1114" s="18" t="s">
        <v>7147</v>
      </c>
    </row>
    <row r="1115" spans="1:15" x14ac:dyDescent="0.2">
      <c r="A1115" s="22" t="s">
        <v>6971</v>
      </c>
      <c r="B1115" s="22" t="s">
        <v>6972</v>
      </c>
      <c r="C1115" s="22" t="s">
        <v>6973</v>
      </c>
      <c r="D1115" s="22" t="s">
        <v>463</v>
      </c>
      <c r="E1115" s="22" t="s">
        <v>6970</v>
      </c>
      <c r="F1115" s="22" t="s">
        <v>448</v>
      </c>
      <c r="G1115" s="22" t="s">
        <v>6974</v>
      </c>
      <c r="H1115" s="27" t="s">
        <v>7146</v>
      </c>
      <c r="I1115" s="27" t="s">
        <v>7146</v>
      </c>
      <c r="J1115" s="27" t="s">
        <v>7145</v>
      </c>
      <c r="K1115" s="27" t="s">
        <v>7145</v>
      </c>
      <c r="L1115" s="27" t="s">
        <v>7145</v>
      </c>
      <c r="M1115" s="27">
        <v>42.3185</v>
      </c>
      <c r="N1115" s="27">
        <v>-8.6628059999999998</v>
      </c>
      <c r="O1115" s="18" t="s">
        <v>7147</v>
      </c>
    </row>
    <row r="1116" spans="1:15" x14ac:dyDescent="0.2">
      <c r="A1116" s="22" t="s">
        <v>6966</v>
      </c>
      <c r="B1116" s="22" t="s">
        <v>6967</v>
      </c>
      <c r="C1116" s="22" t="s">
        <v>6968</v>
      </c>
      <c r="D1116" s="22" t="s">
        <v>6969</v>
      </c>
      <c r="E1116" s="22" t="s">
        <v>6970</v>
      </c>
      <c r="F1116" s="22" t="s">
        <v>448</v>
      </c>
      <c r="G1116" s="22" t="s">
        <v>83</v>
      </c>
      <c r="H1116" s="27" t="s">
        <v>7146</v>
      </c>
      <c r="I1116" s="27" t="s">
        <v>7146</v>
      </c>
      <c r="J1116" s="27" t="s">
        <v>7145</v>
      </c>
      <c r="K1116" s="27" t="s">
        <v>7145</v>
      </c>
      <c r="L1116" s="27" t="s">
        <v>7145</v>
      </c>
      <c r="M1116" s="27">
        <v>42.317667</v>
      </c>
      <c r="N1116" s="27">
        <v>-8.6622219999999999</v>
      </c>
      <c r="O1116" s="18" t="s">
        <v>7147</v>
      </c>
    </row>
    <row r="1117" spans="1:15" ht="13.15" customHeight="1" x14ac:dyDescent="0.2">
      <c r="A1117" s="22" t="s">
        <v>3508</v>
      </c>
      <c r="B1117" s="22" t="s">
        <v>3507</v>
      </c>
      <c r="C1117" s="22" t="s">
        <v>6975</v>
      </c>
      <c r="D1117" s="22" t="s">
        <v>6976</v>
      </c>
      <c r="E1117" s="22" t="s">
        <v>3506</v>
      </c>
      <c r="F1117" s="22" t="s">
        <v>448</v>
      </c>
      <c r="G1117" s="22" t="s">
        <v>3505</v>
      </c>
      <c r="H1117" s="27" t="s">
        <v>7146</v>
      </c>
      <c r="I1117" s="27" t="s">
        <v>7146</v>
      </c>
      <c r="J1117" s="27" t="s">
        <v>7145</v>
      </c>
      <c r="K1117" s="27" t="s">
        <v>7145</v>
      </c>
      <c r="L1117" s="27" t="s">
        <v>7145</v>
      </c>
      <c r="M1117" s="27">
        <v>42.444031000000003</v>
      </c>
      <c r="N1117" s="27">
        <v>-8.6266300000000005</v>
      </c>
      <c r="O1117" s="18" t="s">
        <v>7147</v>
      </c>
    </row>
    <row r="1118" spans="1:15" x14ac:dyDescent="0.2">
      <c r="A1118" s="22" t="s">
        <v>3504</v>
      </c>
      <c r="B1118" s="22" t="s">
        <v>3503</v>
      </c>
      <c r="C1118" s="22" t="s">
        <v>8277</v>
      </c>
      <c r="D1118" s="22" t="s">
        <v>468</v>
      </c>
      <c r="E1118" s="22" t="s">
        <v>3502</v>
      </c>
      <c r="F1118" s="22" t="s">
        <v>448</v>
      </c>
      <c r="G1118" s="22" t="s">
        <v>3501</v>
      </c>
      <c r="H1118" s="27" t="s">
        <v>7145</v>
      </c>
      <c r="I1118" s="27" t="s">
        <v>7145</v>
      </c>
      <c r="J1118" s="27" t="s">
        <v>7145</v>
      </c>
      <c r="K1118" s="27" t="s">
        <v>7145</v>
      </c>
      <c r="L1118" s="27" t="s">
        <v>7145</v>
      </c>
      <c r="M1118" s="27">
        <v>42.245981</v>
      </c>
      <c r="N1118" s="27">
        <v>-8.6932069999999992</v>
      </c>
      <c r="O1118" s="18" t="s">
        <v>7147</v>
      </c>
    </row>
    <row r="1119" spans="1:15" ht="13.15" customHeight="1" x14ac:dyDescent="0.2">
      <c r="A1119" s="22" t="s">
        <v>3500</v>
      </c>
      <c r="B1119" s="22" t="s">
        <v>3499</v>
      </c>
      <c r="C1119" s="22" t="s">
        <v>8278</v>
      </c>
      <c r="D1119" s="22" t="s">
        <v>468</v>
      </c>
      <c r="E1119" s="22" t="s">
        <v>3498</v>
      </c>
      <c r="F1119" s="22" t="s">
        <v>448</v>
      </c>
      <c r="G1119" s="22" t="s">
        <v>3497</v>
      </c>
      <c r="H1119" s="27" t="s">
        <v>7145</v>
      </c>
      <c r="I1119" s="27" t="s">
        <v>7146</v>
      </c>
      <c r="J1119" s="27" t="s">
        <v>7145</v>
      </c>
      <c r="K1119" s="27" t="s">
        <v>7145</v>
      </c>
      <c r="L1119" s="27" t="s">
        <v>7145</v>
      </c>
      <c r="M1119" s="27">
        <v>42.225284000000002</v>
      </c>
      <c r="N1119" s="27">
        <v>-8.7456759999999996</v>
      </c>
      <c r="O1119" s="18" t="s">
        <v>7147</v>
      </c>
    </row>
    <row r="1120" spans="1:15" x14ac:dyDescent="0.2">
      <c r="A1120" s="22" t="s">
        <v>470</v>
      </c>
      <c r="B1120" s="22" t="s">
        <v>469</v>
      </c>
      <c r="C1120" s="22" t="s">
        <v>6977</v>
      </c>
      <c r="D1120" s="22" t="s">
        <v>468</v>
      </c>
      <c r="E1120" s="22" t="s">
        <v>467</v>
      </c>
      <c r="F1120" s="22" t="s">
        <v>448</v>
      </c>
      <c r="G1120" s="22" t="s">
        <v>466</v>
      </c>
      <c r="H1120" s="27" t="s">
        <v>7146</v>
      </c>
      <c r="I1120" s="27" t="s">
        <v>7146</v>
      </c>
      <c r="J1120" s="27" t="s">
        <v>7145</v>
      </c>
      <c r="K1120" s="27" t="s">
        <v>7145</v>
      </c>
      <c r="L1120" s="27" t="s">
        <v>7145</v>
      </c>
      <c r="M1120" s="27">
        <v>42.222867000000001</v>
      </c>
      <c r="N1120" s="27">
        <v>-8.7084349999999997</v>
      </c>
      <c r="O1120" s="18" t="s">
        <v>7147</v>
      </c>
    </row>
    <row r="1121" spans="1:15" x14ac:dyDescent="0.2">
      <c r="A1121" s="22" t="s">
        <v>3496</v>
      </c>
      <c r="B1121" s="22" t="s">
        <v>3495</v>
      </c>
      <c r="C1121" s="22" t="s">
        <v>8279</v>
      </c>
      <c r="D1121" s="22" t="s">
        <v>468</v>
      </c>
      <c r="E1121" s="22" t="s">
        <v>3494</v>
      </c>
      <c r="F1121" s="22" t="s">
        <v>448</v>
      </c>
      <c r="G1121" s="22" t="s">
        <v>3493</v>
      </c>
      <c r="H1121" s="27" t="s">
        <v>7145</v>
      </c>
      <c r="I1121" s="27" t="s">
        <v>7146</v>
      </c>
      <c r="J1121" s="27" t="s">
        <v>7145</v>
      </c>
      <c r="K1121" s="27" t="s">
        <v>7145</v>
      </c>
      <c r="L1121" s="27" t="s">
        <v>7145</v>
      </c>
      <c r="M1121" s="27">
        <v>42.188684000000002</v>
      </c>
      <c r="N1121" s="27">
        <v>-8.8038380000000007</v>
      </c>
      <c r="O1121" s="18" t="s">
        <v>7147</v>
      </c>
    </row>
    <row r="1122" spans="1:15" x14ac:dyDescent="0.2">
      <c r="A1122" s="22" t="s">
        <v>455</v>
      </c>
      <c r="B1122" s="22" t="s">
        <v>454</v>
      </c>
      <c r="C1122" s="22" t="s">
        <v>6978</v>
      </c>
      <c r="D1122" s="22" t="s">
        <v>6979</v>
      </c>
      <c r="E1122" s="22" t="s">
        <v>453</v>
      </c>
      <c r="F1122" s="22" t="s">
        <v>448</v>
      </c>
      <c r="G1122" s="22" t="s">
        <v>452</v>
      </c>
      <c r="H1122" s="27" t="s">
        <v>7146</v>
      </c>
      <c r="I1122" s="27" t="s">
        <v>7146</v>
      </c>
      <c r="J1122" s="27" t="s">
        <v>7145</v>
      </c>
      <c r="K1122" s="27" t="s">
        <v>7145</v>
      </c>
      <c r="L1122" s="27" t="s">
        <v>7145</v>
      </c>
      <c r="M1122" s="27">
        <v>42.193337999999997</v>
      </c>
      <c r="N1122" s="27">
        <v>-8.6517870000000006</v>
      </c>
      <c r="O1122" s="18" t="s">
        <v>7147</v>
      </c>
    </row>
    <row r="1123" spans="1:15" x14ac:dyDescent="0.2">
      <c r="A1123" s="22" t="s">
        <v>8280</v>
      </c>
      <c r="B1123" s="22" t="s">
        <v>8281</v>
      </c>
      <c r="C1123" s="22" t="s">
        <v>8282</v>
      </c>
      <c r="D1123" s="22" t="s">
        <v>8283</v>
      </c>
      <c r="E1123" s="22" t="s">
        <v>3490</v>
      </c>
      <c r="F1123" s="22" t="s">
        <v>448</v>
      </c>
      <c r="G1123" s="22" t="s">
        <v>8284</v>
      </c>
      <c r="H1123" s="27" t="s">
        <v>7145</v>
      </c>
      <c r="I1123" s="27" t="s">
        <v>7146</v>
      </c>
      <c r="J1123" s="27" t="s">
        <v>7145</v>
      </c>
      <c r="K1123" s="27" t="s">
        <v>7145</v>
      </c>
      <c r="L1123" s="27" t="s">
        <v>7145</v>
      </c>
      <c r="M1123" s="27">
        <v>42.084443999999998</v>
      </c>
      <c r="N1123" s="27">
        <v>-8.4968059999999994</v>
      </c>
      <c r="O1123" s="18" t="s">
        <v>7147</v>
      </c>
    </row>
    <row r="1124" spans="1:15" ht="13.15" customHeight="1" x14ac:dyDescent="0.2">
      <c r="A1124" s="22" t="s">
        <v>3492</v>
      </c>
      <c r="B1124" s="22" t="s">
        <v>3491</v>
      </c>
      <c r="C1124" s="22" t="s">
        <v>8285</v>
      </c>
      <c r="D1124" s="22" t="s">
        <v>8286</v>
      </c>
      <c r="E1124" s="22" t="s">
        <v>3490</v>
      </c>
      <c r="F1124" s="22" t="s">
        <v>448</v>
      </c>
      <c r="G1124" s="22" t="s">
        <v>3489</v>
      </c>
      <c r="H1124" s="27" t="s">
        <v>7145</v>
      </c>
      <c r="I1124" s="27" t="s">
        <v>7145</v>
      </c>
      <c r="J1124" s="27" t="s">
        <v>7145</v>
      </c>
      <c r="K1124" s="27" t="s">
        <v>7145</v>
      </c>
      <c r="L1124" s="27" t="s">
        <v>7146</v>
      </c>
      <c r="M1124" s="27">
        <v>42.099311999999998</v>
      </c>
      <c r="N1124" s="27">
        <v>-8.5291250000000005</v>
      </c>
      <c r="O1124" s="18" t="s">
        <v>7147</v>
      </c>
    </row>
    <row r="1125" spans="1:15" x14ac:dyDescent="0.2">
      <c r="A1125" s="22" t="s">
        <v>3488</v>
      </c>
      <c r="B1125" s="22" t="s">
        <v>3487</v>
      </c>
      <c r="C1125" s="22" t="s">
        <v>8287</v>
      </c>
      <c r="D1125" s="22" t="s">
        <v>8288</v>
      </c>
      <c r="E1125" s="22" t="s">
        <v>3486</v>
      </c>
      <c r="F1125" s="22" t="s">
        <v>448</v>
      </c>
      <c r="G1125" s="22" t="s">
        <v>3485</v>
      </c>
      <c r="H1125" s="27" t="s">
        <v>7145</v>
      </c>
      <c r="I1125" s="27" t="s">
        <v>7145</v>
      </c>
      <c r="J1125" s="27" t="s">
        <v>7145</v>
      </c>
      <c r="K1125" s="27" t="s">
        <v>7145</v>
      </c>
      <c r="L1125" s="27" t="s">
        <v>7146</v>
      </c>
      <c r="M1125" s="27">
        <v>42.615689000000003</v>
      </c>
      <c r="N1125" s="27">
        <v>-8.1878729999999997</v>
      </c>
      <c r="O1125" s="18" t="s">
        <v>7147</v>
      </c>
    </row>
    <row r="1126" spans="1:15" x14ac:dyDescent="0.2">
      <c r="A1126" s="22" t="s">
        <v>460</v>
      </c>
      <c r="B1126" s="22" t="s">
        <v>459</v>
      </c>
      <c r="C1126" s="22" t="s">
        <v>6980</v>
      </c>
      <c r="D1126" s="22" t="s">
        <v>458</v>
      </c>
      <c r="E1126" s="22" t="s">
        <v>457</v>
      </c>
      <c r="F1126" s="22" t="s">
        <v>448</v>
      </c>
      <c r="G1126" s="22" t="s">
        <v>456</v>
      </c>
      <c r="H1126" s="27" t="s">
        <v>7146</v>
      </c>
      <c r="I1126" s="27" t="s">
        <v>7146</v>
      </c>
      <c r="J1126" s="27" t="s">
        <v>7145</v>
      </c>
      <c r="K1126" s="27" t="s">
        <v>7145</v>
      </c>
      <c r="L1126" s="27" t="s">
        <v>7146</v>
      </c>
      <c r="M1126" s="27">
        <v>42.696057000000003</v>
      </c>
      <c r="N1126" s="27">
        <v>-8.2401110000000006</v>
      </c>
      <c r="O1126" s="18" t="s">
        <v>7147</v>
      </c>
    </row>
    <row r="1127" spans="1:15" x14ac:dyDescent="0.2">
      <c r="A1127" s="22" t="s">
        <v>3484</v>
      </c>
      <c r="B1127" s="22" t="s">
        <v>3483</v>
      </c>
      <c r="C1127" s="22" t="s">
        <v>8289</v>
      </c>
      <c r="D1127" s="22" t="s">
        <v>3482</v>
      </c>
      <c r="E1127" s="22" t="s">
        <v>3481</v>
      </c>
      <c r="F1127" s="22" t="s">
        <v>448</v>
      </c>
      <c r="G1127" s="22" t="s">
        <v>3480</v>
      </c>
      <c r="H1127" s="27" t="s">
        <v>7145</v>
      </c>
      <c r="I1127" s="27" t="s">
        <v>7146</v>
      </c>
      <c r="J1127" s="27" t="s">
        <v>7145</v>
      </c>
      <c r="K1127" s="27" t="s">
        <v>7145</v>
      </c>
      <c r="L1127" s="27" t="s">
        <v>7145</v>
      </c>
      <c r="M1127" s="27">
        <v>42.589872999999997</v>
      </c>
      <c r="N1127" s="27">
        <v>-8.7473740000000006</v>
      </c>
      <c r="O1127" s="18" t="s">
        <v>7147</v>
      </c>
    </row>
    <row r="1128" spans="1:15" x14ac:dyDescent="0.2">
      <c r="A1128" s="22" t="s">
        <v>3479</v>
      </c>
      <c r="B1128" s="22" t="s">
        <v>3478</v>
      </c>
      <c r="C1128" s="22" t="s">
        <v>8290</v>
      </c>
      <c r="D1128" s="22" t="s">
        <v>3477</v>
      </c>
      <c r="E1128" s="22" t="s">
        <v>3476</v>
      </c>
      <c r="F1128" s="22" t="s">
        <v>448</v>
      </c>
      <c r="G1128" s="22" t="s">
        <v>846</v>
      </c>
      <c r="H1128" s="27" t="s">
        <v>7145</v>
      </c>
      <c r="I1128" s="27" t="s">
        <v>7145</v>
      </c>
      <c r="J1128" s="27" t="s">
        <v>7145</v>
      </c>
      <c r="K1128" s="27" t="s">
        <v>7145</v>
      </c>
      <c r="L1128" s="27" t="s">
        <v>7146</v>
      </c>
      <c r="M1128" s="27">
        <v>42.551381999999997</v>
      </c>
      <c r="N1128" s="27">
        <v>-8.7056459999999998</v>
      </c>
      <c r="O1128" s="18" t="s">
        <v>7147</v>
      </c>
    </row>
    <row r="1129" spans="1:15" x14ac:dyDescent="0.2">
      <c r="A1129" s="22" t="s">
        <v>3475</v>
      </c>
      <c r="B1129" s="22" t="s">
        <v>3474</v>
      </c>
      <c r="C1129" s="22" t="s">
        <v>8291</v>
      </c>
      <c r="D1129" s="22" t="s">
        <v>8292</v>
      </c>
      <c r="E1129" s="22" t="s">
        <v>3473</v>
      </c>
      <c r="F1129" s="22" t="s">
        <v>448</v>
      </c>
      <c r="G1129" s="22" t="s">
        <v>3472</v>
      </c>
      <c r="H1129" s="27" t="s">
        <v>7145</v>
      </c>
      <c r="I1129" s="27" t="s">
        <v>7145</v>
      </c>
      <c r="J1129" s="27" t="s">
        <v>7145</v>
      </c>
      <c r="K1129" s="27" t="s">
        <v>7145</v>
      </c>
      <c r="L1129" s="27" t="s">
        <v>7145</v>
      </c>
      <c r="M1129" s="27">
        <v>42.549429000000003</v>
      </c>
      <c r="N1129" s="27">
        <v>-8.8290489999999995</v>
      </c>
      <c r="O1129" s="18" t="s">
        <v>7147</v>
      </c>
    </row>
    <row r="1130" spans="1:15" x14ac:dyDescent="0.2">
      <c r="A1130" s="22" t="s">
        <v>3471</v>
      </c>
      <c r="B1130" s="22" t="s">
        <v>3470</v>
      </c>
      <c r="C1130" s="22" t="s">
        <v>8293</v>
      </c>
      <c r="D1130" s="22" t="s">
        <v>3469</v>
      </c>
      <c r="E1130" s="22" t="s">
        <v>3468</v>
      </c>
      <c r="F1130" s="22" t="s">
        <v>448</v>
      </c>
      <c r="G1130" s="22" t="s">
        <v>3467</v>
      </c>
      <c r="H1130" s="27" t="s">
        <v>7145</v>
      </c>
      <c r="I1130" s="27" t="s">
        <v>7146</v>
      </c>
      <c r="J1130" s="27" t="s">
        <v>7145</v>
      </c>
      <c r="K1130" s="27" t="s">
        <v>7145</v>
      </c>
      <c r="L1130" s="27" t="s">
        <v>7145</v>
      </c>
      <c r="M1130" s="27">
        <v>42.525129999999997</v>
      </c>
      <c r="N1130" s="27">
        <v>-8.8121639999999992</v>
      </c>
      <c r="O1130" s="18" t="s">
        <v>7147</v>
      </c>
    </row>
    <row r="1131" spans="1:15" x14ac:dyDescent="0.2">
      <c r="A1131" s="22" t="s">
        <v>3466</v>
      </c>
      <c r="B1131" s="22" t="s">
        <v>3465</v>
      </c>
      <c r="C1131" s="22" t="s">
        <v>6981</v>
      </c>
      <c r="D1131" s="22" t="s">
        <v>3464</v>
      </c>
      <c r="E1131" s="22" t="s">
        <v>3463</v>
      </c>
      <c r="F1131" s="22" t="s">
        <v>448</v>
      </c>
      <c r="G1131" s="22" t="s">
        <v>3462</v>
      </c>
      <c r="H1131" s="27" t="s">
        <v>7146</v>
      </c>
      <c r="I1131" s="27" t="s">
        <v>7146</v>
      </c>
      <c r="J1131" s="27" t="s">
        <v>7145</v>
      </c>
      <c r="K1131" s="27" t="s">
        <v>7145</v>
      </c>
      <c r="L1131" s="27" t="s">
        <v>7145</v>
      </c>
      <c r="M1131" s="27">
        <v>41.972791999999998</v>
      </c>
      <c r="N1131" s="27">
        <v>-8.7500110000000006</v>
      </c>
      <c r="O1131" s="18" t="s">
        <v>7147</v>
      </c>
    </row>
    <row r="1132" spans="1:15" x14ac:dyDescent="0.2">
      <c r="A1132" s="22" t="s">
        <v>3461</v>
      </c>
      <c r="B1132" s="22" t="s">
        <v>3460</v>
      </c>
      <c r="C1132" s="22" t="s">
        <v>8294</v>
      </c>
      <c r="D1132" s="22" t="s">
        <v>6983</v>
      </c>
      <c r="E1132" s="22" t="s">
        <v>3456</v>
      </c>
      <c r="F1132" s="22" t="s">
        <v>448</v>
      </c>
      <c r="G1132" s="22" t="s">
        <v>3459</v>
      </c>
      <c r="H1132" s="27" t="s">
        <v>7145</v>
      </c>
      <c r="I1132" s="27" t="s">
        <v>7145</v>
      </c>
      <c r="J1132" s="27" t="s">
        <v>7145</v>
      </c>
      <c r="K1132" s="27" t="s">
        <v>7145</v>
      </c>
      <c r="L1132" s="27" t="s">
        <v>7145</v>
      </c>
      <c r="M1132" s="27">
        <v>42.170389</v>
      </c>
      <c r="N1132" s="27">
        <v>-8.5001110000000004</v>
      </c>
      <c r="O1132" s="18" t="s">
        <v>7147</v>
      </c>
    </row>
    <row r="1133" spans="1:15" x14ac:dyDescent="0.2">
      <c r="A1133" s="22" t="s">
        <v>3458</v>
      </c>
      <c r="B1133" s="22" t="s">
        <v>3457</v>
      </c>
      <c r="C1133" s="22" t="s">
        <v>6982</v>
      </c>
      <c r="D1133" s="22" t="s">
        <v>6983</v>
      </c>
      <c r="E1133" s="22" t="s">
        <v>3456</v>
      </c>
      <c r="F1133" s="22" t="s">
        <v>448</v>
      </c>
      <c r="G1133" s="22" t="s">
        <v>3455</v>
      </c>
      <c r="H1133" s="27" t="s">
        <v>7146</v>
      </c>
      <c r="I1133" s="27" t="s">
        <v>7146</v>
      </c>
      <c r="J1133" s="27" t="s">
        <v>7145</v>
      </c>
      <c r="K1133" s="27" t="s">
        <v>7145</v>
      </c>
      <c r="L1133" s="27" t="s">
        <v>7145</v>
      </c>
      <c r="M1133" s="27">
        <v>42.145623999999998</v>
      </c>
      <c r="N1133" s="27">
        <v>-8.4767270000000003</v>
      </c>
      <c r="O1133" s="18" t="s">
        <v>7147</v>
      </c>
    </row>
    <row r="1134" spans="1:15" x14ac:dyDescent="0.2">
      <c r="A1134" s="22" t="s">
        <v>3454</v>
      </c>
      <c r="B1134" s="22" t="s">
        <v>3453</v>
      </c>
      <c r="C1134" s="22" t="s">
        <v>8295</v>
      </c>
      <c r="D1134" s="22" t="s">
        <v>3452</v>
      </c>
      <c r="E1134" s="22" t="s">
        <v>3451</v>
      </c>
      <c r="F1134" s="22" t="s">
        <v>448</v>
      </c>
      <c r="G1134" s="22" t="s">
        <v>3450</v>
      </c>
      <c r="H1134" s="27" t="s">
        <v>7145</v>
      </c>
      <c r="I1134" s="27" t="s">
        <v>7146</v>
      </c>
      <c r="J1134" s="27" t="s">
        <v>7145</v>
      </c>
      <c r="K1134" s="27" t="s">
        <v>7145</v>
      </c>
      <c r="L1134" s="27" t="s">
        <v>7145</v>
      </c>
      <c r="M1134" s="27">
        <v>42.289388000000002</v>
      </c>
      <c r="N1134" s="27">
        <v>-8.7847950000000008</v>
      </c>
      <c r="O1134" s="18" t="s">
        <v>7147</v>
      </c>
    </row>
    <row r="1135" spans="1:15" x14ac:dyDescent="0.2">
      <c r="A1135" s="22" t="s">
        <v>3449</v>
      </c>
      <c r="B1135" s="22" t="s">
        <v>3448</v>
      </c>
      <c r="C1135" s="22" t="s">
        <v>8296</v>
      </c>
      <c r="D1135" s="22" t="s">
        <v>8297</v>
      </c>
      <c r="E1135" s="22" t="s">
        <v>3447</v>
      </c>
      <c r="F1135" s="22" t="s">
        <v>448</v>
      </c>
      <c r="G1135" s="22" t="s">
        <v>3446</v>
      </c>
      <c r="H1135" s="27" t="s">
        <v>7145</v>
      </c>
      <c r="I1135" s="27" t="s">
        <v>7146</v>
      </c>
      <c r="J1135" s="27" t="s">
        <v>7145</v>
      </c>
      <c r="K1135" s="27" t="s">
        <v>7145</v>
      </c>
      <c r="L1135" s="27" t="s">
        <v>7145</v>
      </c>
      <c r="M1135" s="27">
        <v>42.409706</v>
      </c>
      <c r="N1135" s="27">
        <v>-8.7449919999999999</v>
      </c>
      <c r="O1135" s="18" t="s">
        <v>7147</v>
      </c>
    </row>
    <row r="1136" spans="1:15" x14ac:dyDescent="0.2">
      <c r="A1136" s="22" t="s">
        <v>3445</v>
      </c>
      <c r="B1136" s="22" t="s">
        <v>3444</v>
      </c>
      <c r="C1136" s="22" t="s">
        <v>6984</v>
      </c>
      <c r="D1136" s="22" t="s">
        <v>408</v>
      </c>
      <c r="E1136" s="22" t="s">
        <v>3443</v>
      </c>
      <c r="F1136" s="22" t="s">
        <v>408</v>
      </c>
      <c r="G1136" s="22" t="s">
        <v>3442</v>
      </c>
      <c r="H1136" s="27" t="s">
        <v>7146</v>
      </c>
      <c r="I1136" s="27" t="s">
        <v>7146</v>
      </c>
      <c r="J1136" s="27" t="s">
        <v>7145</v>
      </c>
      <c r="K1136" s="27" t="s">
        <v>7145</v>
      </c>
      <c r="L1136" s="27" t="s">
        <v>7145</v>
      </c>
      <c r="M1136" s="27">
        <v>40.974055999999997</v>
      </c>
      <c r="N1136" s="27">
        <v>-5.6448330000000002</v>
      </c>
      <c r="O1136" s="18" t="s">
        <v>7147</v>
      </c>
    </row>
    <row r="1137" spans="1:15" x14ac:dyDescent="0.2">
      <c r="A1137" s="22" t="s">
        <v>3441</v>
      </c>
      <c r="B1137" s="22" t="s">
        <v>3440</v>
      </c>
      <c r="C1137" s="22" t="s">
        <v>6985</v>
      </c>
      <c r="D1137" s="22" t="s">
        <v>3439</v>
      </c>
      <c r="E1137" s="22" t="s">
        <v>3438</v>
      </c>
      <c r="F1137" s="22" t="s">
        <v>408</v>
      </c>
      <c r="G1137" s="22" t="s">
        <v>3437</v>
      </c>
      <c r="H1137" s="27" t="s">
        <v>7146</v>
      </c>
      <c r="I1137" s="27" t="s">
        <v>7146</v>
      </c>
      <c r="J1137" s="27" t="s">
        <v>7145</v>
      </c>
      <c r="K1137" s="27" t="s">
        <v>7145</v>
      </c>
      <c r="L1137" s="27" t="s">
        <v>7145</v>
      </c>
      <c r="M1137" s="27">
        <v>41.088222000000002</v>
      </c>
      <c r="N1137" s="27">
        <v>-6.0027780000000002</v>
      </c>
      <c r="O1137" s="18" t="s">
        <v>7147</v>
      </c>
    </row>
    <row r="1138" spans="1:15" x14ac:dyDescent="0.2">
      <c r="A1138" s="22" t="s">
        <v>3436</v>
      </c>
      <c r="B1138" s="22" t="s">
        <v>3435</v>
      </c>
      <c r="C1138" s="22" t="s">
        <v>6986</v>
      </c>
      <c r="D1138" s="22" t="s">
        <v>6987</v>
      </c>
      <c r="E1138" s="22" t="s">
        <v>3434</v>
      </c>
      <c r="F1138" s="22" t="s">
        <v>408</v>
      </c>
      <c r="G1138" s="22" t="s">
        <v>3433</v>
      </c>
      <c r="H1138" s="27" t="s">
        <v>7146</v>
      </c>
      <c r="I1138" s="27" t="s">
        <v>7146</v>
      </c>
      <c r="J1138" s="27" t="s">
        <v>7145</v>
      </c>
      <c r="K1138" s="27" t="s">
        <v>7145</v>
      </c>
      <c r="L1138" s="27" t="s">
        <v>7145</v>
      </c>
      <c r="M1138" s="27">
        <v>41.018509000000002</v>
      </c>
      <c r="N1138" s="27">
        <v>-5.7172599999999996</v>
      </c>
      <c r="O1138" s="18" t="s">
        <v>7147</v>
      </c>
    </row>
    <row r="1139" spans="1:15" ht="13.15" customHeight="1" x14ac:dyDescent="0.2">
      <c r="A1139" s="22" t="s">
        <v>3432</v>
      </c>
      <c r="B1139" s="22" t="s">
        <v>7134</v>
      </c>
      <c r="C1139" s="22" t="s">
        <v>7135</v>
      </c>
      <c r="D1139" s="22" t="s">
        <v>3431</v>
      </c>
      <c r="E1139" s="22" t="s">
        <v>3430</v>
      </c>
      <c r="F1139" s="22" t="s">
        <v>408</v>
      </c>
      <c r="G1139" s="22" t="s">
        <v>3429</v>
      </c>
      <c r="H1139" s="27" t="s">
        <v>7145</v>
      </c>
      <c r="I1139" s="27" t="s">
        <v>7145</v>
      </c>
      <c r="J1139" s="27" t="s">
        <v>7146</v>
      </c>
      <c r="K1139" s="27" t="s">
        <v>7145</v>
      </c>
      <c r="L1139" s="27" t="s">
        <v>7145</v>
      </c>
      <c r="M1139" s="27">
        <v>40.947364999999998</v>
      </c>
      <c r="N1139" s="27">
        <v>-5.6568589999999999</v>
      </c>
      <c r="O1139" s="18" t="s">
        <v>7147</v>
      </c>
    </row>
    <row r="1140" spans="1:15" x14ac:dyDescent="0.2">
      <c r="A1140" s="22" t="s">
        <v>425</v>
      </c>
      <c r="B1140" s="22" t="s">
        <v>424</v>
      </c>
      <c r="C1140" s="22" t="s">
        <v>6988</v>
      </c>
      <c r="D1140" s="22" t="s">
        <v>423</v>
      </c>
      <c r="E1140" s="22" t="s">
        <v>422</v>
      </c>
      <c r="F1140" s="22" t="s">
        <v>408</v>
      </c>
      <c r="G1140" s="22" t="s">
        <v>421</v>
      </c>
      <c r="H1140" s="27" t="s">
        <v>7146</v>
      </c>
      <c r="I1140" s="27" t="s">
        <v>7146</v>
      </c>
      <c r="J1140" s="27" t="s">
        <v>7145</v>
      </c>
      <c r="K1140" s="27" t="s">
        <v>7145</v>
      </c>
      <c r="L1140" s="27" t="s">
        <v>7146</v>
      </c>
      <c r="M1140" s="27">
        <v>40.789166999999999</v>
      </c>
      <c r="N1140" s="27">
        <v>-6.2498889999999996</v>
      </c>
      <c r="O1140" s="18" t="s">
        <v>7147</v>
      </c>
    </row>
    <row r="1141" spans="1:15" ht="13.15" customHeight="1" x14ac:dyDescent="0.2">
      <c r="A1141" s="22" t="s">
        <v>3428</v>
      </c>
      <c r="B1141" s="22" t="s">
        <v>3427</v>
      </c>
      <c r="C1141" s="22" t="s">
        <v>8298</v>
      </c>
      <c r="D1141" s="22" t="s">
        <v>3426</v>
      </c>
      <c r="E1141" s="22" t="s">
        <v>3425</v>
      </c>
      <c r="F1141" s="22" t="s">
        <v>408</v>
      </c>
      <c r="G1141" s="22" t="s">
        <v>3424</v>
      </c>
      <c r="H1141" s="27" t="s">
        <v>7145</v>
      </c>
      <c r="I1141" s="27" t="s">
        <v>7145</v>
      </c>
      <c r="J1141" s="27" t="s">
        <v>7145</v>
      </c>
      <c r="K1141" s="27" t="s">
        <v>7145</v>
      </c>
      <c r="L1141" s="27" t="s">
        <v>7145</v>
      </c>
      <c r="M1141" s="27">
        <v>41.012875000000001</v>
      </c>
      <c r="N1141" s="27">
        <v>-6.4329879999999999</v>
      </c>
      <c r="O1141" s="18" t="s">
        <v>7147</v>
      </c>
    </row>
    <row r="1142" spans="1:15" x14ac:dyDescent="0.2">
      <c r="A1142" s="22" t="s">
        <v>415</v>
      </c>
      <c r="B1142" s="22" t="s">
        <v>414</v>
      </c>
      <c r="C1142" s="22" t="s">
        <v>6990</v>
      </c>
      <c r="D1142" s="22" t="s">
        <v>410</v>
      </c>
      <c r="E1142" s="22" t="s">
        <v>409</v>
      </c>
      <c r="F1142" s="22" t="s">
        <v>408</v>
      </c>
      <c r="G1142" s="22" t="s">
        <v>413</v>
      </c>
      <c r="H1142" s="27" t="s">
        <v>7146</v>
      </c>
      <c r="I1142" s="27" t="s">
        <v>7146</v>
      </c>
      <c r="J1142" s="27" t="s">
        <v>7145</v>
      </c>
      <c r="K1142" s="27" t="s">
        <v>7145</v>
      </c>
      <c r="L1142" s="27" t="s">
        <v>7145</v>
      </c>
      <c r="M1142" s="27">
        <v>41.058152999999997</v>
      </c>
      <c r="N1142" s="27">
        <v>-5.5444259999999996</v>
      </c>
      <c r="O1142" s="18" t="s">
        <v>7147</v>
      </c>
    </row>
    <row r="1143" spans="1:15" x14ac:dyDescent="0.2">
      <c r="A1143" s="22" t="s">
        <v>412</v>
      </c>
      <c r="B1143" s="22" t="s">
        <v>411</v>
      </c>
      <c r="C1143" s="22" t="s">
        <v>6989</v>
      </c>
      <c r="D1143" s="22" t="s">
        <v>410</v>
      </c>
      <c r="E1143" s="22" t="s">
        <v>409</v>
      </c>
      <c r="F1143" s="22" t="s">
        <v>408</v>
      </c>
      <c r="G1143" s="22" t="s">
        <v>407</v>
      </c>
      <c r="H1143" s="27" t="s">
        <v>7146</v>
      </c>
      <c r="I1143" s="27" t="s">
        <v>7146</v>
      </c>
      <c r="J1143" s="27" t="s">
        <v>7145</v>
      </c>
      <c r="K1143" s="27" t="s">
        <v>7145</v>
      </c>
      <c r="L1143" s="27" t="s">
        <v>7145</v>
      </c>
      <c r="M1143" s="27">
        <v>41.054997999999998</v>
      </c>
      <c r="N1143" s="27">
        <v>-5.5437430000000001</v>
      </c>
      <c r="O1143" s="18" t="s">
        <v>7147</v>
      </c>
    </row>
    <row r="1144" spans="1:15" x14ac:dyDescent="0.2">
      <c r="A1144" s="22" t="s">
        <v>3423</v>
      </c>
      <c r="B1144" s="22" t="s">
        <v>3422</v>
      </c>
      <c r="C1144" s="22" t="s">
        <v>8299</v>
      </c>
      <c r="D1144" s="22" t="s">
        <v>8300</v>
      </c>
      <c r="E1144" s="22" t="s">
        <v>3421</v>
      </c>
      <c r="F1144" s="22" t="s">
        <v>408</v>
      </c>
      <c r="G1144" s="22" t="s">
        <v>3420</v>
      </c>
      <c r="H1144" s="27" t="s">
        <v>7145</v>
      </c>
      <c r="I1144" s="27" t="s">
        <v>7146</v>
      </c>
      <c r="J1144" s="27" t="s">
        <v>7145</v>
      </c>
      <c r="K1144" s="27" t="s">
        <v>7145</v>
      </c>
      <c r="L1144" s="27" t="s">
        <v>7146</v>
      </c>
      <c r="M1144" s="27">
        <v>41.019750000000002</v>
      </c>
      <c r="N1144" s="27">
        <v>-5.5940700000000003</v>
      </c>
      <c r="O1144" s="18" t="s">
        <v>7147</v>
      </c>
    </row>
    <row r="1145" spans="1:15" x14ac:dyDescent="0.2">
      <c r="A1145" s="22" t="s">
        <v>3419</v>
      </c>
      <c r="B1145" s="22" t="s">
        <v>3416</v>
      </c>
      <c r="C1145" s="22" t="s">
        <v>8301</v>
      </c>
      <c r="D1145" s="22" t="s">
        <v>3415</v>
      </c>
      <c r="E1145" s="22" t="s">
        <v>3414</v>
      </c>
      <c r="F1145" s="22" t="s">
        <v>408</v>
      </c>
      <c r="G1145" s="22" t="s">
        <v>3418</v>
      </c>
      <c r="H1145" s="27" t="s">
        <v>7145</v>
      </c>
      <c r="I1145" s="27" t="s">
        <v>7146</v>
      </c>
      <c r="J1145" s="27" t="s">
        <v>7145</v>
      </c>
      <c r="K1145" s="27" t="s">
        <v>7145</v>
      </c>
      <c r="L1145" s="27" t="s">
        <v>7146</v>
      </c>
      <c r="M1145" s="27">
        <v>40.605840999999998</v>
      </c>
      <c r="N1145" s="27">
        <v>-6.8243879999999999</v>
      </c>
      <c r="O1145" s="18" t="s">
        <v>7147</v>
      </c>
    </row>
    <row r="1146" spans="1:15" x14ac:dyDescent="0.2">
      <c r="A1146" s="22" t="s">
        <v>3417</v>
      </c>
      <c r="B1146" s="22" t="s">
        <v>3416</v>
      </c>
      <c r="C1146" s="22" t="s">
        <v>6991</v>
      </c>
      <c r="D1146" s="22" t="s">
        <v>3415</v>
      </c>
      <c r="E1146" s="22" t="s">
        <v>3414</v>
      </c>
      <c r="F1146" s="22" t="s">
        <v>408</v>
      </c>
      <c r="G1146" s="22" t="s">
        <v>3413</v>
      </c>
      <c r="H1146" s="27" t="s">
        <v>7146</v>
      </c>
      <c r="I1146" s="27" t="s">
        <v>7146</v>
      </c>
      <c r="J1146" s="27" t="s">
        <v>7145</v>
      </c>
      <c r="K1146" s="27" t="s">
        <v>7145</v>
      </c>
      <c r="L1146" s="27" t="s">
        <v>7145</v>
      </c>
      <c r="M1146" s="27">
        <v>40.591934999999999</v>
      </c>
      <c r="N1146" s="27">
        <v>-6.7916619999999996</v>
      </c>
      <c r="O1146" s="18" t="s">
        <v>7147</v>
      </c>
    </row>
    <row r="1147" spans="1:15" x14ac:dyDescent="0.2">
      <c r="A1147" s="22" t="s">
        <v>434</v>
      </c>
      <c r="B1147" s="22" t="s">
        <v>433</v>
      </c>
      <c r="C1147" s="22" t="s">
        <v>6992</v>
      </c>
      <c r="D1147" s="22" t="s">
        <v>432</v>
      </c>
      <c r="E1147" s="22" t="s">
        <v>431</v>
      </c>
      <c r="F1147" s="22" t="s">
        <v>408</v>
      </c>
      <c r="G1147" s="22" t="s">
        <v>430</v>
      </c>
      <c r="H1147" s="27" t="s">
        <v>7146</v>
      </c>
      <c r="I1147" s="27" t="s">
        <v>7146</v>
      </c>
      <c r="J1147" s="27" t="s">
        <v>7145</v>
      </c>
      <c r="K1147" s="27" t="s">
        <v>7145</v>
      </c>
      <c r="L1147" s="27" t="s">
        <v>7145</v>
      </c>
      <c r="M1147" s="27">
        <v>40.769725999999999</v>
      </c>
      <c r="N1147" s="27">
        <v>-6.2868769999999996</v>
      </c>
      <c r="O1147" s="18" t="s">
        <v>7147</v>
      </c>
    </row>
    <row r="1148" spans="1:15" x14ac:dyDescent="0.2">
      <c r="A1148" s="22" t="s">
        <v>446</v>
      </c>
      <c r="B1148" s="22" t="s">
        <v>445</v>
      </c>
      <c r="C1148" s="22" t="s">
        <v>6992</v>
      </c>
      <c r="D1148" s="22" t="s">
        <v>432</v>
      </c>
      <c r="E1148" s="22" t="s">
        <v>431</v>
      </c>
      <c r="F1148" s="22" t="s">
        <v>408</v>
      </c>
      <c r="G1148" s="22" t="s">
        <v>444</v>
      </c>
      <c r="H1148" s="27" t="s">
        <v>7146</v>
      </c>
      <c r="I1148" s="27" t="s">
        <v>7146</v>
      </c>
      <c r="J1148" s="27" t="s">
        <v>7145</v>
      </c>
      <c r="K1148" s="27" t="s">
        <v>7145</v>
      </c>
      <c r="L1148" s="27" t="s">
        <v>7145</v>
      </c>
      <c r="M1148" s="27">
        <v>40.772474000000003</v>
      </c>
      <c r="N1148" s="27">
        <v>-6.2873409999999996</v>
      </c>
      <c r="O1148" s="18" t="s">
        <v>7147</v>
      </c>
    </row>
    <row r="1149" spans="1:15" x14ac:dyDescent="0.2">
      <c r="A1149" s="22" t="s">
        <v>3412</v>
      </c>
      <c r="B1149" s="22" t="s">
        <v>3411</v>
      </c>
      <c r="C1149" s="22" t="s">
        <v>8302</v>
      </c>
      <c r="D1149" s="22" t="s">
        <v>3410</v>
      </c>
      <c r="E1149" s="22" t="s">
        <v>3409</v>
      </c>
      <c r="F1149" s="22" t="s">
        <v>408</v>
      </c>
      <c r="G1149" s="22" t="s">
        <v>3408</v>
      </c>
      <c r="H1149" s="27" t="s">
        <v>7145</v>
      </c>
      <c r="I1149" s="27" t="s">
        <v>7146</v>
      </c>
      <c r="J1149" s="27" t="s">
        <v>7145</v>
      </c>
      <c r="K1149" s="27" t="s">
        <v>7145</v>
      </c>
      <c r="L1149" s="27" t="s">
        <v>7145</v>
      </c>
      <c r="M1149" s="27">
        <v>40.590888999999997</v>
      </c>
      <c r="N1149" s="27">
        <v>-6.7075279999999999</v>
      </c>
      <c r="O1149" s="18" t="s">
        <v>7147</v>
      </c>
    </row>
    <row r="1150" spans="1:15" ht="13.15" customHeight="1" x14ac:dyDescent="0.2">
      <c r="A1150" s="22" t="s">
        <v>429</v>
      </c>
      <c r="B1150" s="22" t="s">
        <v>428</v>
      </c>
      <c r="C1150" s="22" t="s">
        <v>6993</v>
      </c>
      <c r="D1150" s="22" t="s">
        <v>6994</v>
      </c>
      <c r="E1150" s="22" t="s">
        <v>427</v>
      </c>
      <c r="F1150" s="22" t="s">
        <v>408</v>
      </c>
      <c r="G1150" s="22" t="s">
        <v>426</v>
      </c>
      <c r="H1150" s="27" t="s">
        <v>7146</v>
      </c>
      <c r="I1150" s="27" t="s">
        <v>7146</v>
      </c>
      <c r="J1150" s="27" t="s">
        <v>7145</v>
      </c>
      <c r="K1150" s="27" t="s">
        <v>7145</v>
      </c>
      <c r="L1150" s="27" t="s">
        <v>7145</v>
      </c>
      <c r="M1150" s="27">
        <v>40.340770999999997</v>
      </c>
      <c r="N1150" s="27">
        <v>-5.8490390000000003</v>
      </c>
      <c r="O1150" s="18" t="s">
        <v>7147</v>
      </c>
    </row>
    <row r="1151" spans="1:15" x14ac:dyDescent="0.2">
      <c r="A1151" s="22" t="s">
        <v>443</v>
      </c>
      <c r="B1151" s="22" t="s">
        <v>442</v>
      </c>
      <c r="C1151" s="22" t="s">
        <v>6995</v>
      </c>
      <c r="D1151" s="22" t="s">
        <v>441</v>
      </c>
      <c r="E1151" s="22" t="s">
        <v>440</v>
      </c>
      <c r="F1151" s="22" t="s">
        <v>408</v>
      </c>
      <c r="G1151" s="22" t="s">
        <v>6996</v>
      </c>
      <c r="H1151" s="27" t="s">
        <v>7146</v>
      </c>
      <c r="I1151" s="27" t="s">
        <v>7146</v>
      </c>
      <c r="J1151" s="27" t="s">
        <v>7145</v>
      </c>
      <c r="K1151" s="27" t="s">
        <v>7145</v>
      </c>
      <c r="L1151" s="27" t="s">
        <v>7145</v>
      </c>
      <c r="M1151" s="27">
        <v>40.579414</v>
      </c>
      <c r="N1151" s="27">
        <v>-5.9187719999999997</v>
      </c>
      <c r="O1151" s="18" t="s">
        <v>7147</v>
      </c>
    </row>
    <row r="1152" spans="1:15" ht="13.15" customHeight="1" x14ac:dyDescent="0.2">
      <c r="A1152" s="22" t="s">
        <v>439</v>
      </c>
      <c r="B1152" s="22" t="s">
        <v>438</v>
      </c>
      <c r="C1152" s="22" t="s">
        <v>6997</v>
      </c>
      <c r="D1152" s="22" t="s">
        <v>437</v>
      </c>
      <c r="E1152" s="22" t="s">
        <v>436</v>
      </c>
      <c r="F1152" s="22" t="s">
        <v>408</v>
      </c>
      <c r="G1152" s="22" t="s">
        <v>435</v>
      </c>
      <c r="H1152" s="27" t="s">
        <v>7146</v>
      </c>
      <c r="I1152" s="27" t="s">
        <v>7146</v>
      </c>
      <c r="J1152" s="27" t="s">
        <v>7145</v>
      </c>
      <c r="K1152" s="27" t="s">
        <v>7145</v>
      </c>
      <c r="L1152" s="27" t="s">
        <v>7145</v>
      </c>
      <c r="M1152" s="27">
        <v>40.669069</v>
      </c>
      <c r="N1152" s="27">
        <v>-5.6174369999999998</v>
      </c>
      <c r="O1152" s="18" t="s">
        <v>7147</v>
      </c>
    </row>
    <row r="1153" spans="1:15" x14ac:dyDescent="0.2">
      <c r="A1153" s="22" t="s">
        <v>420</v>
      </c>
      <c r="B1153" s="22" t="s">
        <v>419</v>
      </c>
      <c r="C1153" s="22" t="s">
        <v>6998</v>
      </c>
      <c r="D1153" s="22" t="s">
        <v>418</v>
      </c>
      <c r="E1153" s="22" t="s">
        <v>417</v>
      </c>
      <c r="F1153" s="22" t="s">
        <v>408</v>
      </c>
      <c r="G1153" s="22" t="s">
        <v>416</v>
      </c>
      <c r="H1153" s="27" t="s">
        <v>7146</v>
      </c>
      <c r="I1153" s="27" t="s">
        <v>7146</v>
      </c>
      <c r="J1153" s="27" t="s">
        <v>7145</v>
      </c>
      <c r="K1153" s="27" t="s">
        <v>7145</v>
      </c>
      <c r="L1153" s="27" t="s">
        <v>7145</v>
      </c>
      <c r="M1153" s="27">
        <v>40.920211999999999</v>
      </c>
      <c r="N1153" s="27">
        <v>-5.5075399999999997</v>
      </c>
      <c r="O1153" s="18" t="s">
        <v>7147</v>
      </c>
    </row>
    <row r="1154" spans="1:15" ht="13.15" customHeight="1" x14ac:dyDescent="0.2">
      <c r="A1154" s="22" t="s">
        <v>3407</v>
      </c>
      <c r="B1154" s="22" t="s">
        <v>3406</v>
      </c>
      <c r="C1154" s="22" t="s">
        <v>6346</v>
      </c>
      <c r="D1154" s="22" t="s">
        <v>3405</v>
      </c>
      <c r="E1154" s="22" t="s">
        <v>3404</v>
      </c>
      <c r="F1154" s="22" t="s">
        <v>408</v>
      </c>
      <c r="G1154" s="22" t="s">
        <v>83</v>
      </c>
      <c r="H1154" s="27" t="s">
        <v>7145</v>
      </c>
      <c r="I1154" s="27" t="s">
        <v>7145</v>
      </c>
      <c r="J1154" s="27" t="s">
        <v>7146</v>
      </c>
      <c r="K1154" s="27" t="s">
        <v>7145</v>
      </c>
      <c r="L1154" s="27" t="s">
        <v>7145</v>
      </c>
      <c r="M1154" s="27">
        <v>40.952173999999999</v>
      </c>
      <c r="N1154" s="27">
        <v>-5.6491379999999998</v>
      </c>
      <c r="O1154" s="18" t="s">
        <v>7147</v>
      </c>
    </row>
    <row r="1155" spans="1:15" x14ac:dyDescent="0.2">
      <c r="A1155" s="22" t="s">
        <v>3403</v>
      </c>
      <c r="B1155" s="22" t="s">
        <v>3402</v>
      </c>
      <c r="C1155" s="22" t="s">
        <v>8303</v>
      </c>
      <c r="D1155" s="22" t="s">
        <v>397</v>
      </c>
      <c r="E1155" s="22" t="s">
        <v>3401</v>
      </c>
      <c r="F1155" s="22" t="s">
        <v>397</v>
      </c>
      <c r="G1155" s="22" t="s">
        <v>3400</v>
      </c>
      <c r="H1155" s="27" t="s">
        <v>7145</v>
      </c>
      <c r="I1155" s="27" t="s">
        <v>7146</v>
      </c>
      <c r="J1155" s="27" t="s">
        <v>7145</v>
      </c>
      <c r="K1155" s="27" t="s">
        <v>7145</v>
      </c>
      <c r="L1155" s="27" t="s">
        <v>7145</v>
      </c>
      <c r="M1155" s="27">
        <v>40.937609000000002</v>
      </c>
      <c r="N1155" s="27">
        <v>-4.1108549999999999</v>
      </c>
      <c r="O1155" s="18" t="s">
        <v>7147</v>
      </c>
    </row>
    <row r="1156" spans="1:15" x14ac:dyDescent="0.2">
      <c r="A1156" s="22" t="s">
        <v>3399</v>
      </c>
      <c r="B1156" s="22" t="s">
        <v>3398</v>
      </c>
      <c r="C1156" s="22" t="s">
        <v>8304</v>
      </c>
      <c r="D1156" s="22" t="s">
        <v>397</v>
      </c>
      <c r="E1156" s="22" t="s">
        <v>3397</v>
      </c>
      <c r="F1156" s="22" t="s">
        <v>397</v>
      </c>
      <c r="G1156" s="22" t="s">
        <v>3396</v>
      </c>
      <c r="H1156" s="27" t="s">
        <v>7145</v>
      </c>
      <c r="I1156" s="27" t="s">
        <v>7146</v>
      </c>
      <c r="J1156" s="27" t="s">
        <v>7145</v>
      </c>
      <c r="K1156" s="27" t="s">
        <v>7145</v>
      </c>
      <c r="L1156" s="27" t="s">
        <v>7145</v>
      </c>
      <c r="M1156" s="27">
        <v>40.932875000000003</v>
      </c>
      <c r="N1156" s="27">
        <v>-4.1086179999999999</v>
      </c>
      <c r="O1156" s="18" t="s">
        <v>7147</v>
      </c>
    </row>
    <row r="1157" spans="1:15" x14ac:dyDescent="0.2">
      <c r="A1157" s="22" t="s">
        <v>6999</v>
      </c>
      <c r="B1157" s="22" t="s">
        <v>7000</v>
      </c>
      <c r="C1157" s="22" t="s">
        <v>7001</v>
      </c>
      <c r="D1157" s="22" t="s">
        <v>7002</v>
      </c>
      <c r="E1157" s="22" t="s">
        <v>7003</v>
      </c>
      <c r="F1157" s="22" t="s">
        <v>397</v>
      </c>
      <c r="G1157" s="22" t="s">
        <v>7004</v>
      </c>
      <c r="H1157" s="27" t="s">
        <v>7146</v>
      </c>
      <c r="I1157" s="27" t="s">
        <v>7146</v>
      </c>
      <c r="J1157" s="27" t="s">
        <v>7145</v>
      </c>
      <c r="K1157" s="27" t="s">
        <v>7145</v>
      </c>
      <c r="L1157" s="27" t="s">
        <v>7145</v>
      </c>
      <c r="M1157" s="27">
        <v>40.957749999999997</v>
      </c>
      <c r="N1157" s="27">
        <v>-4.2001390000000001</v>
      </c>
      <c r="O1157" s="18" t="s">
        <v>7147</v>
      </c>
    </row>
    <row r="1158" spans="1:15" x14ac:dyDescent="0.2">
      <c r="A1158" s="22" t="s">
        <v>3395</v>
      </c>
      <c r="B1158" s="22" t="s">
        <v>3394</v>
      </c>
      <c r="C1158" s="22" t="s">
        <v>8305</v>
      </c>
      <c r="D1158" s="22" t="s">
        <v>3393</v>
      </c>
      <c r="E1158" s="22" t="s">
        <v>3392</v>
      </c>
      <c r="F1158" s="22" t="s">
        <v>397</v>
      </c>
      <c r="G1158" s="22" t="s">
        <v>3391</v>
      </c>
      <c r="H1158" s="27" t="s">
        <v>7145</v>
      </c>
      <c r="I1158" s="27" t="s">
        <v>7146</v>
      </c>
      <c r="J1158" s="27" t="s">
        <v>7145</v>
      </c>
      <c r="K1158" s="27" t="s">
        <v>7145</v>
      </c>
      <c r="L1158" s="27" t="s">
        <v>7146</v>
      </c>
      <c r="M1158" s="27">
        <v>40.837097999999997</v>
      </c>
      <c r="N1158" s="27">
        <v>-4.5173189999999996</v>
      </c>
      <c r="O1158" s="18" t="s">
        <v>7147</v>
      </c>
    </row>
    <row r="1159" spans="1:15" x14ac:dyDescent="0.2">
      <c r="A1159" s="22" t="s">
        <v>7005</v>
      </c>
      <c r="B1159" s="22" t="s">
        <v>7006</v>
      </c>
      <c r="C1159" s="22" t="s">
        <v>7007</v>
      </c>
      <c r="D1159" s="22" t="s">
        <v>7008</v>
      </c>
      <c r="E1159" s="22" t="s">
        <v>7009</v>
      </c>
      <c r="F1159" s="22" t="s">
        <v>397</v>
      </c>
      <c r="G1159" s="22" t="s">
        <v>7004</v>
      </c>
      <c r="H1159" s="27" t="s">
        <v>7146</v>
      </c>
      <c r="I1159" s="27" t="s">
        <v>7146</v>
      </c>
      <c r="J1159" s="27" t="s">
        <v>7145</v>
      </c>
      <c r="K1159" s="27" t="s">
        <v>7145</v>
      </c>
      <c r="L1159" s="27" t="s">
        <v>7146</v>
      </c>
      <c r="M1159" s="27">
        <v>40.986139000000001</v>
      </c>
      <c r="N1159" s="27">
        <v>-4.0404439999999999</v>
      </c>
      <c r="O1159" s="18" t="s">
        <v>7147</v>
      </c>
    </row>
    <row r="1160" spans="1:15" x14ac:dyDescent="0.2">
      <c r="A1160" s="22" t="s">
        <v>401</v>
      </c>
      <c r="B1160" s="22" t="s">
        <v>400</v>
      </c>
      <c r="C1160" s="22" t="s">
        <v>7010</v>
      </c>
      <c r="D1160" s="22" t="s">
        <v>399</v>
      </c>
      <c r="E1160" s="22" t="s">
        <v>398</v>
      </c>
      <c r="F1160" s="22" t="s">
        <v>397</v>
      </c>
      <c r="G1160" s="22" t="s">
        <v>396</v>
      </c>
      <c r="H1160" s="27" t="s">
        <v>7146</v>
      </c>
      <c r="I1160" s="27" t="s">
        <v>7146</v>
      </c>
      <c r="J1160" s="27" t="s">
        <v>7145</v>
      </c>
      <c r="K1160" s="27" t="s">
        <v>7145</v>
      </c>
      <c r="L1160" s="27" t="s">
        <v>7145</v>
      </c>
      <c r="M1160" s="27">
        <v>41.332306000000003</v>
      </c>
      <c r="N1160" s="27">
        <v>-3.468861</v>
      </c>
      <c r="O1160" s="18" t="s">
        <v>7147</v>
      </c>
    </row>
    <row r="1161" spans="1:15" x14ac:dyDescent="0.2">
      <c r="A1161" s="22" t="s">
        <v>406</v>
      </c>
      <c r="B1161" s="22" t="s">
        <v>405</v>
      </c>
      <c r="C1161" s="22" t="s">
        <v>7011</v>
      </c>
      <c r="D1161" s="22" t="s">
        <v>404</v>
      </c>
      <c r="E1161" s="22" t="s">
        <v>403</v>
      </c>
      <c r="F1161" s="22" t="s">
        <v>397</v>
      </c>
      <c r="G1161" s="22" t="s">
        <v>402</v>
      </c>
      <c r="H1161" s="27" t="s">
        <v>7146</v>
      </c>
      <c r="I1161" s="27" t="s">
        <v>7146</v>
      </c>
      <c r="J1161" s="27" t="s">
        <v>7145</v>
      </c>
      <c r="K1161" s="27" t="s">
        <v>7145</v>
      </c>
      <c r="L1161" s="27" t="s">
        <v>7145</v>
      </c>
      <c r="M1161" s="27">
        <v>41.258116999999999</v>
      </c>
      <c r="N1161" s="27">
        <v>-3.59592</v>
      </c>
      <c r="O1161" s="18" t="s">
        <v>7147</v>
      </c>
    </row>
    <row r="1162" spans="1:15" x14ac:dyDescent="0.2">
      <c r="A1162" s="22" t="s">
        <v>8306</v>
      </c>
      <c r="B1162" s="22" t="s">
        <v>8307</v>
      </c>
      <c r="C1162" s="22" t="s">
        <v>8308</v>
      </c>
      <c r="D1162" s="22" t="s">
        <v>358</v>
      </c>
      <c r="E1162" s="22" t="s">
        <v>8309</v>
      </c>
      <c r="F1162" s="22" t="s">
        <v>358</v>
      </c>
      <c r="G1162" s="22" t="s">
        <v>8310</v>
      </c>
      <c r="H1162" s="27" t="s">
        <v>7145</v>
      </c>
      <c r="I1162" s="27" t="s">
        <v>7146</v>
      </c>
      <c r="J1162" s="27" t="s">
        <v>7145</v>
      </c>
      <c r="K1162" s="27" t="s">
        <v>7145</v>
      </c>
      <c r="L1162" s="27" t="s">
        <v>7145</v>
      </c>
      <c r="M1162" s="27">
        <v>37.386206999999999</v>
      </c>
      <c r="N1162" s="27">
        <v>-6.0002469999999999</v>
      </c>
      <c r="O1162" s="18" t="s">
        <v>7147</v>
      </c>
    </row>
    <row r="1163" spans="1:15" x14ac:dyDescent="0.2">
      <c r="A1163" s="22" t="s">
        <v>8311</v>
      </c>
      <c r="B1163" s="22" t="s">
        <v>8312</v>
      </c>
      <c r="C1163" s="22" t="s">
        <v>8313</v>
      </c>
      <c r="D1163" s="22" t="s">
        <v>358</v>
      </c>
      <c r="E1163" s="22" t="s">
        <v>8314</v>
      </c>
      <c r="F1163" s="22" t="s">
        <v>358</v>
      </c>
      <c r="G1163" s="22" t="s">
        <v>8315</v>
      </c>
      <c r="H1163" s="27" t="s">
        <v>7145</v>
      </c>
      <c r="I1163" s="27" t="s">
        <v>7146</v>
      </c>
      <c r="J1163" s="27" t="s">
        <v>7145</v>
      </c>
      <c r="K1163" s="27" t="s">
        <v>7145</v>
      </c>
      <c r="L1163" s="27" t="s">
        <v>7145</v>
      </c>
      <c r="M1163" s="27">
        <v>37.379635</v>
      </c>
      <c r="N1163" s="27">
        <v>-5.9896960000000004</v>
      </c>
      <c r="O1163" s="18" t="s">
        <v>7147</v>
      </c>
    </row>
    <row r="1164" spans="1:15" x14ac:dyDescent="0.2">
      <c r="A1164" s="22" t="s">
        <v>3390</v>
      </c>
      <c r="B1164" s="22" t="s">
        <v>3389</v>
      </c>
      <c r="C1164" s="22" t="s">
        <v>7012</v>
      </c>
      <c r="D1164" s="22" t="s">
        <v>358</v>
      </c>
      <c r="E1164" s="22" t="s">
        <v>3388</v>
      </c>
      <c r="F1164" s="22" t="s">
        <v>358</v>
      </c>
      <c r="G1164" s="22" t="s">
        <v>3387</v>
      </c>
      <c r="H1164" s="27" t="s">
        <v>7146</v>
      </c>
      <c r="I1164" s="27" t="s">
        <v>7146</v>
      </c>
      <c r="J1164" s="27" t="s">
        <v>7145</v>
      </c>
      <c r="K1164" s="27" t="s">
        <v>7145</v>
      </c>
      <c r="L1164" s="27" t="s">
        <v>7145</v>
      </c>
      <c r="M1164" s="27">
        <v>37.380961999999997</v>
      </c>
      <c r="N1164" s="27">
        <v>-5.9377319999999996</v>
      </c>
      <c r="O1164" s="18" t="s">
        <v>7147</v>
      </c>
    </row>
    <row r="1165" spans="1:15" x14ac:dyDescent="0.2">
      <c r="A1165" s="22" t="s">
        <v>8316</v>
      </c>
      <c r="B1165" s="22" t="s">
        <v>8317</v>
      </c>
      <c r="C1165" s="22" t="s">
        <v>8318</v>
      </c>
      <c r="D1165" s="22" t="s">
        <v>358</v>
      </c>
      <c r="E1165" s="22" t="s">
        <v>3384</v>
      </c>
      <c r="F1165" s="22" t="s">
        <v>358</v>
      </c>
      <c r="G1165" s="22" t="s">
        <v>83</v>
      </c>
      <c r="H1165" s="27" t="s">
        <v>7145</v>
      </c>
      <c r="I1165" s="27" t="s">
        <v>7145</v>
      </c>
      <c r="J1165" s="27" t="s">
        <v>7145</v>
      </c>
      <c r="K1165" s="27" t="s">
        <v>7145</v>
      </c>
      <c r="L1165" s="27" t="s">
        <v>7145</v>
      </c>
      <c r="M1165" s="27">
        <v>37.393861999999999</v>
      </c>
      <c r="N1165" s="27">
        <v>-5.9440270000000002</v>
      </c>
      <c r="O1165" s="18" t="s">
        <v>7147</v>
      </c>
    </row>
    <row r="1166" spans="1:15" x14ac:dyDescent="0.2">
      <c r="A1166" s="22" t="s">
        <v>3386</v>
      </c>
      <c r="B1166" s="22" t="s">
        <v>3385</v>
      </c>
      <c r="C1166" s="22" t="s">
        <v>8319</v>
      </c>
      <c r="D1166" s="22" t="s">
        <v>358</v>
      </c>
      <c r="E1166" s="22" t="s">
        <v>3384</v>
      </c>
      <c r="F1166" s="22" t="s">
        <v>358</v>
      </c>
      <c r="G1166" s="22" t="s">
        <v>3383</v>
      </c>
      <c r="H1166" s="27" t="s">
        <v>7145</v>
      </c>
      <c r="I1166" s="27" t="s">
        <v>7145</v>
      </c>
      <c r="J1166" s="27" t="s">
        <v>7145</v>
      </c>
      <c r="K1166" s="27" t="s">
        <v>7145</v>
      </c>
      <c r="L1166" s="27" t="s">
        <v>7145</v>
      </c>
      <c r="M1166" s="27">
        <v>37.393745000000003</v>
      </c>
      <c r="N1166" s="27">
        <v>-5.9629079999999997</v>
      </c>
      <c r="O1166" s="18" t="s">
        <v>7147</v>
      </c>
    </row>
    <row r="1167" spans="1:15" x14ac:dyDescent="0.2">
      <c r="A1167" s="22" t="s">
        <v>3379</v>
      </c>
      <c r="B1167" s="22" t="s">
        <v>3378</v>
      </c>
      <c r="C1167" s="22" t="s">
        <v>7014</v>
      </c>
      <c r="D1167" s="22" t="s">
        <v>358</v>
      </c>
      <c r="E1167" s="22" t="s">
        <v>3377</v>
      </c>
      <c r="F1167" s="22" t="s">
        <v>358</v>
      </c>
      <c r="G1167" s="22" t="s">
        <v>3376</v>
      </c>
      <c r="H1167" s="27" t="s">
        <v>7146</v>
      </c>
      <c r="I1167" s="27" t="s">
        <v>7146</v>
      </c>
      <c r="J1167" s="27" t="s">
        <v>7145</v>
      </c>
      <c r="K1167" s="27" t="s">
        <v>7145</v>
      </c>
      <c r="L1167" s="27" t="s">
        <v>7145</v>
      </c>
      <c r="M1167" s="27">
        <v>37.403623000000003</v>
      </c>
      <c r="N1167" s="27">
        <v>-5.9631749999999997</v>
      </c>
      <c r="O1167" s="18" t="s">
        <v>7147</v>
      </c>
    </row>
    <row r="1168" spans="1:15" x14ac:dyDescent="0.2">
      <c r="A1168" s="22" t="s">
        <v>3382</v>
      </c>
      <c r="B1168" s="22" t="s">
        <v>3381</v>
      </c>
      <c r="C1168" s="22" t="s">
        <v>7013</v>
      </c>
      <c r="D1168" s="22" t="s">
        <v>358</v>
      </c>
      <c r="E1168" s="22" t="s">
        <v>3377</v>
      </c>
      <c r="F1168" s="22" t="s">
        <v>358</v>
      </c>
      <c r="G1168" s="22" t="s">
        <v>3380</v>
      </c>
      <c r="H1168" s="27" t="s">
        <v>7146</v>
      </c>
      <c r="I1168" s="27" t="s">
        <v>7146</v>
      </c>
      <c r="J1168" s="27" t="s">
        <v>7145</v>
      </c>
      <c r="K1168" s="27" t="s">
        <v>7145</v>
      </c>
      <c r="L1168" s="27" t="s">
        <v>7145</v>
      </c>
      <c r="M1168" s="27">
        <v>37.416046999999999</v>
      </c>
      <c r="N1168" s="27">
        <v>-5.9572240000000001</v>
      </c>
      <c r="O1168" s="18" t="s">
        <v>7147</v>
      </c>
    </row>
    <row r="1169" spans="1:15" x14ac:dyDescent="0.2">
      <c r="A1169" s="22" t="s">
        <v>395</v>
      </c>
      <c r="B1169" s="22" t="s">
        <v>394</v>
      </c>
      <c r="C1169" s="22" t="s">
        <v>7015</v>
      </c>
      <c r="D1169" s="22" t="s">
        <v>358</v>
      </c>
      <c r="E1169" s="22" t="s">
        <v>393</v>
      </c>
      <c r="F1169" s="22" t="s">
        <v>358</v>
      </c>
      <c r="G1169" s="22" t="s">
        <v>392</v>
      </c>
      <c r="H1169" s="27" t="s">
        <v>7146</v>
      </c>
      <c r="I1169" s="27" t="s">
        <v>7146</v>
      </c>
      <c r="J1169" s="27" t="s">
        <v>7145</v>
      </c>
      <c r="K1169" s="27" t="s">
        <v>7145</v>
      </c>
      <c r="L1169" s="27" t="s">
        <v>7146</v>
      </c>
      <c r="M1169" s="27">
        <v>37.362596000000003</v>
      </c>
      <c r="N1169" s="27">
        <v>-6.0014669999999999</v>
      </c>
      <c r="O1169" s="18" t="s">
        <v>7147</v>
      </c>
    </row>
    <row r="1170" spans="1:15" x14ac:dyDescent="0.2">
      <c r="A1170" s="22" t="s">
        <v>3375</v>
      </c>
      <c r="B1170" s="22" t="s">
        <v>3374</v>
      </c>
      <c r="C1170" s="22" t="s">
        <v>8320</v>
      </c>
      <c r="D1170" s="22" t="s">
        <v>358</v>
      </c>
      <c r="E1170" s="22" t="s">
        <v>3373</v>
      </c>
      <c r="F1170" s="22" t="s">
        <v>358</v>
      </c>
      <c r="G1170" s="22" t="s">
        <v>3372</v>
      </c>
      <c r="H1170" s="27" t="s">
        <v>7145</v>
      </c>
      <c r="I1170" s="27" t="s">
        <v>7146</v>
      </c>
      <c r="J1170" s="27" t="s">
        <v>7145</v>
      </c>
      <c r="K1170" s="27" t="s">
        <v>7145</v>
      </c>
      <c r="L1170" s="27" t="s">
        <v>7145</v>
      </c>
      <c r="M1170" s="27">
        <v>37.340183000000003</v>
      </c>
      <c r="N1170" s="27">
        <v>-5.9868160000000001</v>
      </c>
      <c r="O1170" s="18" t="s">
        <v>7147</v>
      </c>
    </row>
    <row r="1171" spans="1:15" x14ac:dyDescent="0.2">
      <c r="A1171" s="22" t="s">
        <v>3371</v>
      </c>
      <c r="B1171" s="22" t="s">
        <v>3370</v>
      </c>
      <c r="C1171" s="22" t="s">
        <v>8321</v>
      </c>
      <c r="D1171" s="22" t="s">
        <v>358</v>
      </c>
      <c r="E1171" s="22" t="s">
        <v>3369</v>
      </c>
      <c r="F1171" s="22" t="s">
        <v>358</v>
      </c>
      <c r="G1171" s="22" t="s">
        <v>3368</v>
      </c>
      <c r="H1171" s="27" t="s">
        <v>7145</v>
      </c>
      <c r="I1171" s="27" t="s">
        <v>7145</v>
      </c>
      <c r="J1171" s="27" t="s">
        <v>7145</v>
      </c>
      <c r="K1171" s="27" t="s">
        <v>7145</v>
      </c>
      <c r="L1171" s="27" t="s">
        <v>7145</v>
      </c>
      <c r="M1171" s="27">
        <v>37.427917000000001</v>
      </c>
      <c r="N1171" s="27">
        <v>-5.970917</v>
      </c>
      <c r="O1171" s="18" t="s">
        <v>7147</v>
      </c>
    </row>
    <row r="1172" spans="1:15" ht="13.15" customHeight="1" x14ac:dyDescent="0.2">
      <c r="A1172" s="22" t="s">
        <v>3367</v>
      </c>
      <c r="B1172" s="22" t="s">
        <v>3366</v>
      </c>
      <c r="C1172" s="22" t="s">
        <v>7016</v>
      </c>
      <c r="D1172" s="22" t="s">
        <v>358</v>
      </c>
      <c r="E1172" s="22" t="s">
        <v>369</v>
      </c>
      <c r="F1172" s="22" t="s">
        <v>358</v>
      </c>
      <c r="G1172" s="22" t="s">
        <v>3365</v>
      </c>
      <c r="H1172" s="27" t="s">
        <v>7146</v>
      </c>
      <c r="I1172" s="27" t="s">
        <v>7146</v>
      </c>
      <c r="J1172" s="27" t="s">
        <v>7145</v>
      </c>
      <c r="K1172" s="27" t="s">
        <v>7145</v>
      </c>
      <c r="L1172" s="27" t="s">
        <v>7146</v>
      </c>
      <c r="M1172" s="27">
        <v>37.394429000000002</v>
      </c>
      <c r="N1172" s="27">
        <v>-5.9434610000000001</v>
      </c>
      <c r="O1172" s="18" t="s">
        <v>7147</v>
      </c>
    </row>
    <row r="1173" spans="1:15" x14ac:dyDescent="0.2">
      <c r="A1173" s="22" t="s">
        <v>371</v>
      </c>
      <c r="B1173" s="22" t="s">
        <v>370</v>
      </c>
      <c r="C1173" s="22" t="s">
        <v>7017</v>
      </c>
      <c r="D1173" s="22" t="s">
        <v>358</v>
      </c>
      <c r="E1173" s="22" t="s">
        <v>369</v>
      </c>
      <c r="F1173" s="22" t="s">
        <v>358</v>
      </c>
      <c r="G1173" s="22" t="s">
        <v>368</v>
      </c>
      <c r="H1173" s="27" t="s">
        <v>7146</v>
      </c>
      <c r="I1173" s="27" t="s">
        <v>7146</v>
      </c>
      <c r="J1173" s="27" t="s">
        <v>7145</v>
      </c>
      <c r="K1173" s="27" t="s">
        <v>7145</v>
      </c>
      <c r="L1173" s="27" t="s">
        <v>7145</v>
      </c>
      <c r="M1173" s="27">
        <v>37.414855000000003</v>
      </c>
      <c r="N1173" s="27">
        <v>-5.9278459999999997</v>
      </c>
      <c r="O1173" s="18" t="s">
        <v>7147</v>
      </c>
    </row>
    <row r="1174" spans="1:15" x14ac:dyDescent="0.2">
      <c r="A1174" s="22" t="s">
        <v>3364</v>
      </c>
      <c r="B1174" s="22" t="s">
        <v>3363</v>
      </c>
      <c r="C1174" s="22" t="s">
        <v>7018</v>
      </c>
      <c r="D1174" s="22" t="s">
        <v>7019</v>
      </c>
      <c r="E1174" s="22" t="s">
        <v>3362</v>
      </c>
      <c r="F1174" s="22" t="s">
        <v>358</v>
      </c>
      <c r="G1174" s="22" t="s">
        <v>83</v>
      </c>
      <c r="H1174" s="27" t="s">
        <v>7146</v>
      </c>
      <c r="I1174" s="27" t="s">
        <v>7146</v>
      </c>
      <c r="J1174" s="27" t="s">
        <v>7145</v>
      </c>
      <c r="K1174" s="27" t="s">
        <v>7145</v>
      </c>
      <c r="L1174" s="27" t="s">
        <v>7146</v>
      </c>
      <c r="M1174" s="27">
        <v>37.512082999999997</v>
      </c>
      <c r="N1174" s="27">
        <v>-5.9874460000000003</v>
      </c>
      <c r="O1174" s="18" t="s">
        <v>7147</v>
      </c>
    </row>
    <row r="1175" spans="1:15" x14ac:dyDescent="0.2">
      <c r="A1175" s="22" t="s">
        <v>3361</v>
      </c>
      <c r="B1175" s="22" t="s">
        <v>3360</v>
      </c>
      <c r="C1175" s="22" t="s">
        <v>7020</v>
      </c>
      <c r="D1175" s="22" t="s">
        <v>3359</v>
      </c>
      <c r="E1175" s="22" t="s">
        <v>3358</v>
      </c>
      <c r="F1175" s="22" t="s">
        <v>358</v>
      </c>
      <c r="G1175" s="22" t="s">
        <v>3357</v>
      </c>
      <c r="H1175" s="27" t="s">
        <v>7146</v>
      </c>
      <c r="I1175" s="27" t="s">
        <v>7146</v>
      </c>
      <c r="J1175" s="27" t="s">
        <v>7145</v>
      </c>
      <c r="K1175" s="27" t="s">
        <v>7145</v>
      </c>
      <c r="L1175" s="27" t="s">
        <v>7146</v>
      </c>
      <c r="M1175" s="27">
        <v>37.448833</v>
      </c>
      <c r="N1175" s="27">
        <v>-5.9971389999999998</v>
      </c>
      <c r="O1175" s="18" t="s">
        <v>7147</v>
      </c>
    </row>
    <row r="1176" spans="1:15" x14ac:dyDescent="0.2">
      <c r="A1176" s="22" t="s">
        <v>3356</v>
      </c>
      <c r="B1176" s="22" t="s">
        <v>3355</v>
      </c>
      <c r="C1176" s="22" t="s">
        <v>7021</v>
      </c>
      <c r="D1176" s="22" t="s">
        <v>3354</v>
      </c>
      <c r="E1176" s="22" t="s">
        <v>3353</v>
      </c>
      <c r="F1176" s="22" t="s">
        <v>358</v>
      </c>
      <c r="G1176" s="22" t="s">
        <v>3352</v>
      </c>
      <c r="H1176" s="27" t="s">
        <v>7146</v>
      </c>
      <c r="I1176" s="27" t="s">
        <v>7146</v>
      </c>
      <c r="J1176" s="27" t="s">
        <v>7145</v>
      </c>
      <c r="K1176" s="27" t="s">
        <v>7145</v>
      </c>
      <c r="L1176" s="27" t="s">
        <v>7146</v>
      </c>
      <c r="M1176" s="27">
        <v>37.543463000000003</v>
      </c>
      <c r="N1176" s="27">
        <v>-5.8781530000000002</v>
      </c>
      <c r="O1176" s="18" t="s">
        <v>7147</v>
      </c>
    </row>
    <row r="1177" spans="1:15" ht="13.15" customHeight="1" x14ac:dyDescent="0.2">
      <c r="A1177" s="22" t="s">
        <v>3351</v>
      </c>
      <c r="B1177" s="22" t="s">
        <v>3350</v>
      </c>
      <c r="C1177" s="22" t="s">
        <v>8322</v>
      </c>
      <c r="D1177" s="22" t="s">
        <v>3349</v>
      </c>
      <c r="E1177" s="22" t="s">
        <v>3348</v>
      </c>
      <c r="F1177" s="22" t="s">
        <v>358</v>
      </c>
      <c r="G1177" s="22" t="s">
        <v>3347</v>
      </c>
      <c r="H1177" s="27" t="s">
        <v>7145</v>
      </c>
      <c r="I1177" s="27" t="s">
        <v>7145</v>
      </c>
      <c r="J1177" s="27" t="s">
        <v>7145</v>
      </c>
      <c r="K1177" s="27" t="s">
        <v>7145</v>
      </c>
      <c r="L1177" s="27" t="s">
        <v>7145</v>
      </c>
      <c r="M1177" s="27">
        <v>37.586666999999998</v>
      </c>
      <c r="N1177" s="27">
        <v>-5.8731109999999997</v>
      </c>
      <c r="O1177" s="18" t="s">
        <v>7147</v>
      </c>
    </row>
    <row r="1178" spans="1:15" x14ac:dyDescent="0.2">
      <c r="A1178" s="22" t="s">
        <v>3346</v>
      </c>
      <c r="B1178" s="22" t="s">
        <v>3093</v>
      </c>
      <c r="C1178" s="22" t="s">
        <v>8323</v>
      </c>
      <c r="D1178" s="22" t="s">
        <v>3345</v>
      </c>
      <c r="E1178" s="22" t="s">
        <v>3344</v>
      </c>
      <c r="F1178" s="22" t="s">
        <v>358</v>
      </c>
      <c r="G1178" s="22" t="s">
        <v>3343</v>
      </c>
      <c r="H1178" s="27" t="s">
        <v>7145</v>
      </c>
      <c r="I1178" s="27" t="s">
        <v>7145</v>
      </c>
      <c r="J1178" s="27" t="s">
        <v>7145</v>
      </c>
      <c r="K1178" s="27" t="s">
        <v>7145</v>
      </c>
      <c r="L1178" s="27" t="s">
        <v>7146</v>
      </c>
      <c r="M1178" s="27">
        <v>37.651027999999997</v>
      </c>
      <c r="N1178" s="27">
        <v>-5.7216670000000001</v>
      </c>
      <c r="O1178" s="18" t="s">
        <v>7147</v>
      </c>
    </row>
    <row r="1179" spans="1:15" x14ac:dyDescent="0.2">
      <c r="A1179" s="22" t="s">
        <v>3342</v>
      </c>
      <c r="B1179" s="22" t="s">
        <v>3341</v>
      </c>
      <c r="C1179" s="22" t="s">
        <v>8324</v>
      </c>
      <c r="D1179" s="22" t="s">
        <v>3337</v>
      </c>
      <c r="E1179" s="22" t="s">
        <v>3336</v>
      </c>
      <c r="F1179" s="22" t="s">
        <v>358</v>
      </c>
      <c r="G1179" s="22" t="s">
        <v>3340</v>
      </c>
      <c r="H1179" s="27" t="s">
        <v>7145</v>
      </c>
      <c r="I1179" s="27" t="s">
        <v>7145</v>
      </c>
      <c r="J1179" s="27" t="s">
        <v>7145</v>
      </c>
      <c r="K1179" s="27" t="s">
        <v>7145</v>
      </c>
      <c r="L1179" s="27" t="s">
        <v>7146</v>
      </c>
      <c r="M1179" s="27">
        <v>37.922249999999998</v>
      </c>
      <c r="N1179" s="27">
        <v>-5.7632219999999998</v>
      </c>
      <c r="O1179" s="18" t="s">
        <v>7147</v>
      </c>
    </row>
    <row r="1180" spans="1:15" x14ac:dyDescent="0.2">
      <c r="A1180" s="22" t="s">
        <v>3339</v>
      </c>
      <c r="B1180" s="22" t="s">
        <v>3338</v>
      </c>
      <c r="C1180" s="22" t="s">
        <v>8325</v>
      </c>
      <c r="D1180" s="22" t="s">
        <v>3337</v>
      </c>
      <c r="E1180" s="22" t="s">
        <v>3336</v>
      </c>
      <c r="F1180" s="22" t="s">
        <v>358</v>
      </c>
      <c r="G1180" s="22" t="s">
        <v>3335</v>
      </c>
      <c r="H1180" s="27" t="s">
        <v>7145</v>
      </c>
      <c r="I1180" s="27" t="s">
        <v>7145</v>
      </c>
      <c r="J1180" s="27" t="s">
        <v>7145</v>
      </c>
      <c r="K1180" s="27" t="s">
        <v>7145</v>
      </c>
      <c r="L1180" s="27" t="s">
        <v>7145</v>
      </c>
      <c r="M1180" s="27">
        <v>37.936706999999998</v>
      </c>
      <c r="N1180" s="27">
        <v>-5.7587650000000004</v>
      </c>
      <c r="O1180" s="18" t="s">
        <v>7147</v>
      </c>
    </row>
    <row r="1181" spans="1:15" x14ac:dyDescent="0.2">
      <c r="A1181" s="22" t="s">
        <v>3334</v>
      </c>
      <c r="B1181" s="22" t="s">
        <v>3333</v>
      </c>
      <c r="C1181" s="22" t="s">
        <v>8326</v>
      </c>
      <c r="D1181" s="22" t="s">
        <v>3332</v>
      </c>
      <c r="E1181" s="22" t="s">
        <v>3331</v>
      </c>
      <c r="F1181" s="22" t="s">
        <v>358</v>
      </c>
      <c r="G1181" s="22" t="s">
        <v>83</v>
      </c>
      <c r="H1181" s="27" t="s">
        <v>7145</v>
      </c>
      <c r="I1181" s="27" t="s">
        <v>7145</v>
      </c>
      <c r="J1181" s="27" t="s">
        <v>7145</v>
      </c>
      <c r="K1181" s="27" t="s">
        <v>7145</v>
      </c>
      <c r="L1181" s="27" t="s">
        <v>7145</v>
      </c>
      <c r="M1181" s="27">
        <v>37.523153999999998</v>
      </c>
      <c r="N1181" s="27">
        <v>-5.1555070000000001</v>
      </c>
      <c r="O1181" s="18" t="s">
        <v>7147</v>
      </c>
    </row>
    <row r="1182" spans="1:15" x14ac:dyDescent="0.2">
      <c r="A1182" s="22" t="s">
        <v>376</v>
      </c>
      <c r="B1182" s="22" t="s">
        <v>375</v>
      </c>
      <c r="C1182" s="22" t="s">
        <v>7022</v>
      </c>
      <c r="D1182" s="22" t="s">
        <v>374</v>
      </c>
      <c r="E1182" s="22" t="s">
        <v>373</v>
      </c>
      <c r="F1182" s="22" t="s">
        <v>358</v>
      </c>
      <c r="G1182" s="22" t="s">
        <v>372</v>
      </c>
      <c r="H1182" s="27" t="s">
        <v>7146</v>
      </c>
      <c r="I1182" s="27" t="s">
        <v>7146</v>
      </c>
      <c r="J1182" s="27" t="s">
        <v>7145</v>
      </c>
      <c r="K1182" s="27" t="s">
        <v>7145</v>
      </c>
      <c r="L1182" s="27" t="s">
        <v>7145</v>
      </c>
      <c r="M1182" s="27">
        <v>37.295518999999999</v>
      </c>
      <c r="N1182" s="27">
        <v>-5.7118279999999997</v>
      </c>
      <c r="O1182" s="18" t="s">
        <v>7147</v>
      </c>
    </row>
    <row r="1183" spans="1:15" x14ac:dyDescent="0.2">
      <c r="A1183" s="22" t="s">
        <v>381</v>
      </c>
      <c r="B1183" s="22" t="s">
        <v>380</v>
      </c>
      <c r="C1183" s="22" t="s">
        <v>7023</v>
      </c>
      <c r="D1183" s="22" t="s">
        <v>379</v>
      </c>
      <c r="E1183" s="22" t="s">
        <v>378</v>
      </c>
      <c r="F1183" s="22" t="s">
        <v>358</v>
      </c>
      <c r="G1183" s="22" t="s">
        <v>377</v>
      </c>
      <c r="H1183" s="27" t="s">
        <v>7146</v>
      </c>
      <c r="I1183" s="27" t="s">
        <v>7146</v>
      </c>
      <c r="J1183" s="27" t="s">
        <v>7145</v>
      </c>
      <c r="K1183" s="27" t="s">
        <v>7145</v>
      </c>
      <c r="L1183" s="27" t="s">
        <v>7146</v>
      </c>
      <c r="M1183" s="27">
        <v>37.464863999999999</v>
      </c>
      <c r="N1183" s="27">
        <v>-5.3427360000000004</v>
      </c>
      <c r="O1183" s="18" t="s">
        <v>7147</v>
      </c>
    </row>
    <row r="1184" spans="1:15" x14ac:dyDescent="0.2">
      <c r="A1184" s="22" t="s">
        <v>386</v>
      </c>
      <c r="B1184" s="22" t="s">
        <v>385</v>
      </c>
      <c r="C1184" s="22" t="s">
        <v>7024</v>
      </c>
      <c r="D1184" s="22" t="s">
        <v>384</v>
      </c>
      <c r="E1184" s="22" t="s">
        <v>383</v>
      </c>
      <c r="F1184" s="22" t="s">
        <v>358</v>
      </c>
      <c r="G1184" s="22" t="s">
        <v>382</v>
      </c>
      <c r="H1184" s="27" t="s">
        <v>7146</v>
      </c>
      <c r="I1184" s="27" t="s">
        <v>7146</v>
      </c>
      <c r="J1184" s="27" t="s">
        <v>7145</v>
      </c>
      <c r="K1184" s="27" t="s">
        <v>7145</v>
      </c>
      <c r="L1184" s="27" t="s">
        <v>7145</v>
      </c>
      <c r="M1184" s="27">
        <v>37.506722000000003</v>
      </c>
      <c r="N1184" s="27">
        <v>-5.3795279999999996</v>
      </c>
      <c r="O1184" s="18" t="s">
        <v>7147</v>
      </c>
    </row>
    <row r="1185" spans="1:15" x14ac:dyDescent="0.2">
      <c r="A1185" s="22" t="s">
        <v>3330</v>
      </c>
      <c r="B1185" s="22" t="s">
        <v>3329</v>
      </c>
      <c r="C1185" s="22" t="s">
        <v>8327</v>
      </c>
      <c r="D1185" s="22" t="s">
        <v>3328</v>
      </c>
      <c r="E1185" s="22" t="s">
        <v>3327</v>
      </c>
      <c r="F1185" s="22" t="s">
        <v>358</v>
      </c>
      <c r="G1185" s="22" t="s">
        <v>3326</v>
      </c>
      <c r="H1185" s="27" t="s">
        <v>7145</v>
      </c>
      <c r="I1185" s="27" t="s">
        <v>7145</v>
      </c>
      <c r="J1185" s="27" t="s">
        <v>7145</v>
      </c>
      <c r="K1185" s="27" t="s">
        <v>7145</v>
      </c>
      <c r="L1185" s="27" t="s">
        <v>7146</v>
      </c>
      <c r="M1185" s="27">
        <v>37.617860999999998</v>
      </c>
      <c r="N1185" s="27">
        <v>-5.6670559999999996</v>
      </c>
      <c r="O1185" s="18" t="s">
        <v>7147</v>
      </c>
    </row>
    <row r="1186" spans="1:15" x14ac:dyDescent="0.2">
      <c r="A1186" s="22" t="s">
        <v>3325</v>
      </c>
      <c r="B1186" s="22" t="s">
        <v>3324</v>
      </c>
      <c r="C1186" s="22" t="s">
        <v>8328</v>
      </c>
      <c r="D1186" s="22" t="s">
        <v>3311</v>
      </c>
      <c r="E1186" s="22" t="s">
        <v>3310</v>
      </c>
      <c r="F1186" s="22" t="s">
        <v>358</v>
      </c>
      <c r="G1186" s="22" t="s">
        <v>3323</v>
      </c>
      <c r="H1186" s="27" t="s">
        <v>7145</v>
      </c>
      <c r="I1186" s="27" t="s">
        <v>7146</v>
      </c>
      <c r="J1186" s="27" t="s">
        <v>7145</v>
      </c>
      <c r="K1186" s="27" t="s">
        <v>7145</v>
      </c>
      <c r="L1186" s="27" t="s">
        <v>7145</v>
      </c>
      <c r="M1186" s="27">
        <v>37.336796999999997</v>
      </c>
      <c r="N1186" s="27">
        <v>-5.8534660000000001</v>
      </c>
      <c r="O1186" s="18" t="s">
        <v>7147</v>
      </c>
    </row>
    <row r="1187" spans="1:15" x14ac:dyDescent="0.2">
      <c r="A1187" s="22" t="s">
        <v>3316</v>
      </c>
      <c r="B1187" s="22" t="s">
        <v>3315</v>
      </c>
      <c r="C1187" s="22" t="s">
        <v>7026</v>
      </c>
      <c r="D1187" s="22" t="s">
        <v>3311</v>
      </c>
      <c r="E1187" s="22" t="s">
        <v>3310</v>
      </c>
      <c r="F1187" s="22" t="s">
        <v>358</v>
      </c>
      <c r="G1187" s="22" t="s">
        <v>3314</v>
      </c>
      <c r="H1187" s="27" t="s">
        <v>7146</v>
      </c>
      <c r="I1187" s="27" t="s">
        <v>7146</v>
      </c>
      <c r="J1187" s="27" t="s">
        <v>7145</v>
      </c>
      <c r="K1187" s="27" t="s">
        <v>7145</v>
      </c>
      <c r="L1187" s="27" t="s">
        <v>7145</v>
      </c>
      <c r="M1187" s="27">
        <v>37.242139999999999</v>
      </c>
      <c r="N1187" s="27">
        <v>-5.8343970000000001</v>
      </c>
      <c r="O1187" s="18" t="s">
        <v>7147</v>
      </c>
    </row>
    <row r="1188" spans="1:15" x14ac:dyDescent="0.2">
      <c r="A1188" s="22" t="s">
        <v>3319</v>
      </c>
      <c r="B1188" s="22" t="s">
        <v>3318</v>
      </c>
      <c r="C1188" s="22" t="s">
        <v>8329</v>
      </c>
      <c r="D1188" s="22" t="s">
        <v>3311</v>
      </c>
      <c r="E1188" s="22" t="s">
        <v>3310</v>
      </c>
      <c r="F1188" s="22" t="s">
        <v>358</v>
      </c>
      <c r="G1188" s="22" t="s">
        <v>3317</v>
      </c>
      <c r="H1188" s="27" t="s">
        <v>7145</v>
      </c>
      <c r="I1188" s="27" t="s">
        <v>7146</v>
      </c>
      <c r="J1188" s="27" t="s">
        <v>7145</v>
      </c>
      <c r="K1188" s="27" t="s">
        <v>7145</v>
      </c>
      <c r="L1188" s="27" t="s">
        <v>7145</v>
      </c>
      <c r="M1188" s="27">
        <v>37.32996</v>
      </c>
      <c r="N1188" s="27">
        <v>-5.859559</v>
      </c>
      <c r="O1188" s="18" t="s">
        <v>7147</v>
      </c>
    </row>
    <row r="1189" spans="1:15" x14ac:dyDescent="0.2">
      <c r="A1189" s="22" t="s">
        <v>3313</v>
      </c>
      <c r="B1189" s="22" t="s">
        <v>3312</v>
      </c>
      <c r="C1189" s="22" t="s">
        <v>8330</v>
      </c>
      <c r="D1189" s="22" t="s">
        <v>3311</v>
      </c>
      <c r="E1189" s="22" t="s">
        <v>3310</v>
      </c>
      <c r="F1189" s="22" t="s">
        <v>358</v>
      </c>
      <c r="G1189" s="22" t="s">
        <v>3309</v>
      </c>
      <c r="H1189" s="27" t="s">
        <v>7145</v>
      </c>
      <c r="I1189" s="27" t="s">
        <v>7145</v>
      </c>
      <c r="J1189" s="27" t="s">
        <v>7145</v>
      </c>
      <c r="K1189" s="27" t="s">
        <v>7145</v>
      </c>
      <c r="L1189" s="27" t="s">
        <v>7146</v>
      </c>
      <c r="M1189" s="27">
        <v>37.215499999999999</v>
      </c>
      <c r="N1189" s="27">
        <v>-5.9192780000000003</v>
      </c>
      <c r="O1189" s="18" t="s">
        <v>7147</v>
      </c>
    </row>
    <row r="1190" spans="1:15" x14ac:dyDescent="0.2">
      <c r="A1190" s="22" t="s">
        <v>3322</v>
      </c>
      <c r="B1190" s="22" t="s">
        <v>3321</v>
      </c>
      <c r="C1190" s="22" t="s">
        <v>7025</v>
      </c>
      <c r="D1190" s="22" t="s">
        <v>3311</v>
      </c>
      <c r="E1190" s="22" t="s">
        <v>3310</v>
      </c>
      <c r="F1190" s="22" t="s">
        <v>358</v>
      </c>
      <c r="G1190" s="22" t="s">
        <v>3320</v>
      </c>
      <c r="H1190" s="27" t="s">
        <v>7146</v>
      </c>
      <c r="I1190" s="27" t="s">
        <v>7146</v>
      </c>
      <c r="J1190" s="27" t="s">
        <v>7145</v>
      </c>
      <c r="K1190" s="27" t="s">
        <v>7145</v>
      </c>
      <c r="L1190" s="27" t="s">
        <v>7146</v>
      </c>
      <c r="M1190" s="27">
        <v>37.346215000000001</v>
      </c>
      <c r="N1190" s="27">
        <v>-5.8273919999999997</v>
      </c>
      <c r="O1190" s="18" t="s">
        <v>7147</v>
      </c>
    </row>
    <row r="1191" spans="1:15" x14ac:dyDescent="0.2">
      <c r="A1191" s="22" t="s">
        <v>3308</v>
      </c>
      <c r="B1191" s="22" t="s">
        <v>3307</v>
      </c>
      <c r="C1191" s="22" t="s">
        <v>8331</v>
      </c>
      <c r="D1191" s="22" t="s">
        <v>3306</v>
      </c>
      <c r="E1191" s="22" t="s">
        <v>3305</v>
      </c>
      <c r="F1191" s="22" t="s">
        <v>358</v>
      </c>
      <c r="G1191" s="22" t="s">
        <v>3304</v>
      </c>
      <c r="H1191" s="27" t="s">
        <v>7145</v>
      </c>
      <c r="I1191" s="27" t="s">
        <v>7146</v>
      </c>
      <c r="J1191" s="27" t="s">
        <v>7145</v>
      </c>
      <c r="K1191" s="27" t="s">
        <v>7145</v>
      </c>
      <c r="L1191" s="27" t="s">
        <v>7145</v>
      </c>
      <c r="M1191" s="27">
        <v>37.129989999999999</v>
      </c>
      <c r="N1191" s="27">
        <v>-5.4542549999999999</v>
      </c>
      <c r="O1191" s="18" t="s">
        <v>7147</v>
      </c>
    </row>
    <row r="1192" spans="1:15" x14ac:dyDescent="0.2">
      <c r="A1192" s="22" t="s">
        <v>391</v>
      </c>
      <c r="B1192" s="22" t="s">
        <v>390</v>
      </c>
      <c r="C1192" s="22" t="s">
        <v>7027</v>
      </c>
      <c r="D1192" s="22" t="s">
        <v>389</v>
      </c>
      <c r="E1192" s="22" t="s">
        <v>388</v>
      </c>
      <c r="F1192" s="22" t="s">
        <v>358</v>
      </c>
      <c r="G1192" s="22" t="s">
        <v>387</v>
      </c>
      <c r="H1192" s="27" t="s">
        <v>7146</v>
      </c>
      <c r="I1192" s="27" t="s">
        <v>7146</v>
      </c>
      <c r="J1192" s="27" t="s">
        <v>7145</v>
      </c>
      <c r="K1192" s="27" t="s">
        <v>7145</v>
      </c>
      <c r="L1192" s="27" t="s">
        <v>7145</v>
      </c>
      <c r="M1192" s="27">
        <v>37.263528000000001</v>
      </c>
      <c r="N1192" s="27">
        <v>-4.9591940000000001</v>
      </c>
      <c r="O1192" s="18" t="s">
        <v>7147</v>
      </c>
    </row>
    <row r="1193" spans="1:15" x14ac:dyDescent="0.2">
      <c r="A1193" s="22" t="s">
        <v>8332</v>
      </c>
      <c r="B1193" s="22" t="s">
        <v>8333</v>
      </c>
      <c r="C1193" s="22" t="s">
        <v>8334</v>
      </c>
      <c r="D1193" s="22" t="s">
        <v>8335</v>
      </c>
      <c r="E1193" s="22" t="s">
        <v>8336</v>
      </c>
      <c r="F1193" s="22" t="s">
        <v>358</v>
      </c>
      <c r="G1193" s="22" t="s">
        <v>8337</v>
      </c>
      <c r="H1193" s="27" t="s">
        <v>7145</v>
      </c>
      <c r="I1193" s="27" t="s">
        <v>7146</v>
      </c>
      <c r="J1193" s="27" t="s">
        <v>7145</v>
      </c>
      <c r="K1193" s="27" t="s">
        <v>7145</v>
      </c>
      <c r="L1193" s="27" t="s">
        <v>7145</v>
      </c>
      <c r="M1193" s="27">
        <v>37.256717999999999</v>
      </c>
      <c r="N1193" s="27">
        <v>-5.5496850000000002</v>
      </c>
      <c r="O1193" s="18" t="s">
        <v>7147</v>
      </c>
    </row>
    <row r="1194" spans="1:15" x14ac:dyDescent="0.2">
      <c r="A1194" s="22" t="s">
        <v>3301</v>
      </c>
      <c r="B1194" s="22" t="s">
        <v>7136</v>
      </c>
      <c r="C1194" s="22" t="s">
        <v>6344</v>
      </c>
      <c r="D1194" s="22" t="s">
        <v>3300</v>
      </c>
      <c r="E1194" s="22" t="s">
        <v>3299</v>
      </c>
      <c r="F1194" s="22" t="s">
        <v>358</v>
      </c>
      <c r="G1194" s="22" t="s">
        <v>3298</v>
      </c>
      <c r="H1194" s="27" t="s">
        <v>7145</v>
      </c>
      <c r="I1194" s="27" t="s">
        <v>7145</v>
      </c>
      <c r="J1194" s="27" t="s">
        <v>7146</v>
      </c>
      <c r="K1194" s="27" t="s">
        <v>7145</v>
      </c>
      <c r="L1194" s="27" t="s">
        <v>7146</v>
      </c>
      <c r="M1194" s="27">
        <v>37.291429000000001</v>
      </c>
      <c r="N1194" s="27">
        <v>-5.4969659999999996</v>
      </c>
      <c r="O1194" s="18" t="s">
        <v>7147</v>
      </c>
    </row>
    <row r="1195" spans="1:15" x14ac:dyDescent="0.2">
      <c r="A1195" s="22" t="s">
        <v>3303</v>
      </c>
      <c r="B1195" s="22" t="s">
        <v>3302</v>
      </c>
      <c r="C1195" s="22" t="s">
        <v>7028</v>
      </c>
      <c r="D1195" s="22" t="s">
        <v>3300</v>
      </c>
      <c r="E1195" s="22" t="s">
        <v>3299</v>
      </c>
      <c r="F1195" s="22" t="s">
        <v>358</v>
      </c>
      <c r="G1195" s="22" t="s">
        <v>83</v>
      </c>
      <c r="H1195" s="27" t="s">
        <v>7146</v>
      </c>
      <c r="I1195" s="27" t="s">
        <v>7146</v>
      </c>
      <c r="J1195" s="27" t="s">
        <v>7145</v>
      </c>
      <c r="K1195" s="27" t="s">
        <v>7145</v>
      </c>
      <c r="L1195" s="27" t="s">
        <v>7145</v>
      </c>
      <c r="M1195" s="27">
        <v>37.285229999999999</v>
      </c>
      <c r="N1195" s="27">
        <v>-5.4418939999999996</v>
      </c>
      <c r="O1195" s="18" t="s">
        <v>7147</v>
      </c>
    </row>
    <row r="1196" spans="1:15" x14ac:dyDescent="0.2">
      <c r="A1196" s="22" t="s">
        <v>3297</v>
      </c>
      <c r="B1196" s="22" t="s">
        <v>663</v>
      </c>
      <c r="C1196" s="22" t="s">
        <v>6345</v>
      </c>
      <c r="D1196" s="22" t="s">
        <v>3296</v>
      </c>
      <c r="E1196" s="22" t="s">
        <v>3295</v>
      </c>
      <c r="F1196" s="22" t="s">
        <v>358</v>
      </c>
      <c r="G1196" s="22" t="s">
        <v>3294</v>
      </c>
      <c r="H1196" s="27" t="s">
        <v>7145</v>
      </c>
      <c r="I1196" s="27" t="s">
        <v>7145</v>
      </c>
      <c r="J1196" s="27" t="s">
        <v>7146</v>
      </c>
      <c r="K1196" s="27" t="s">
        <v>7145</v>
      </c>
      <c r="L1196" s="27" t="s">
        <v>7145</v>
      </c>
      <c r="M1196" s="27">
        <v>37.321675999999997</v>
      </c>
      <c r="N1196" s="27">
        <v>-5.4180060000000001</v>
      </c>
      <c r="O1196" s="18" t="s">
        <v>7147</v>
      </c>
    </row>
    <row r="1197" spans="1:15" x14ac:dyDescent="0.2">
      <c r="A1197" s="22" t="s">
        <v>3293</v>
      </c>
      <c r="B1197" s="22" t="s">
        <v>3292</v>
      </c>
      <c r="C1197" s="22" t="s">
        <v>8338</v>
      </c>
      <c r="D1197" s="22" t="s">
        <v>365</v>
      </c>
      <c r="E1197" s="22" t="s">
        <v>364</v>
      </c>
      <c r="F1197" s="22" t="s">
        <v>358</v>
      </c>
      <c r="G1197" s="22" t="s">
        <v>3291</v>
      </c>
      <c r="H1197" s="27" t="s">
        <v>7145</v>
      </c>
      <c r="I1197" s="27" t="s">
        <v>7145</v>
      </c>
      <c r="J1197" s="27" t="s">
        <v>7145</v>
      </c>
      <c r="K1197" s="27" t="s">
        <v>7145</v>
      </c>
      <c r="L1197" s="27" t="s">
        <v>7146</v>
      </c>
      <c r="M1197" s="27">
        <v>37.245471999999999</v>
      </c>
      <c r="N1197" s="27">
        <v>-5.1090559999999998</v>
      </c>
      <c r="O1197" s="18" t="s">
        <v>7147</v>
      </c>
    </row>
    <row r="1198" spans="1:15" x14ac:dyDescent="0.2">
      <c r="A1198" s="22" t="s">
        <v>367</v>
      </c>
      <c r="B1198" s="22" t="s">
        <v>366</v>
      </c>
      <c r="C1198" s="22" t="s">
        <v>7029</v>
      </c>
      <c r="D1198" s="22" t="s">
        <v>365</v>
      </c>
      <c r="E1198" s="22" t="s">
        <v>364</v>
      </c>
      <c r="F1198" s="22" t="s">
        <v>358</v>
      </c>
      <c r="G1198" s="22" t="s">
        <v>363</v>
      </c>
      <c r="H1198" s="27" t="s">
        <v>7146</v>
      </c>
      <c r="I1198" s="27" t="s">
        <v>7146</v>
      </c>
      <c r="J1198" s="27" t="s">
        <v>7145</v>
      </c>
      <c r="K1198" s="27" t="s">
        <v>7145</v>
      </c>
      <c r="L1198" s="27" t="s">
        <v>7146</v>
      </c>
      <c r="M1198" s="27">
        <v>37.238793000000001</v>
      </c>
      <c r="N1198" s="27">
        <v>-5.1132270000000002</v>
      </c>
      <c r="O1198" s="18" t="s">
        <v>7147</v>
      </c>
    </row>
    <row r="1199" spans="1:15" x14ac:dyDescent="0.2">
      <c r="A1199" s="22" t="s">
        <v>3288</v>
      </c>
      <c r="B1199" s="22" t="s">
        <v>3287</v>
      </c>
      <c r="C1199" s="22" t="s">
        <v>8339</v>
      </c>
      <c r="D1199" s="22" t="s">
        <v>3283</v>
      </c>
      <c r="E1199" s="22" t="s">
        <v>3282</v>
      </c>
      <c r="F1199" s="22" t="s">
        <v>358</v>
      </c>
      <c r="G1199" s="22" t="s">
        <v>3286</v>
      </c>
      <c r="H1199" s="27" t="s">
        <v>7145</v>
      </c>
      <c r="I1199" s="27" t="s">
        <v>7145</v>
      </c>
      <c r="J1199" s="27" t="s">
        <v>7145</v>
      </c>
      <c r="K1199" s="27" t="s">
        <v>7145</v>
      </c>
      <c r="L1199" s="27" t="s">
        <v>7145</v>
      </c>
      <c r="M1199" s="27">
        <v>37.270377000000003</v>
      </c>
      <c r="N1199" s="27">
        <v>-5.9206050000000001</v>
      </c>
      <c r="O1199" s="18" t="s">
        <v>7147</v>
      </c>
    </row>
    <row r="1200" spans="1:15" ht="13.15" customHeight="1" x14ac:dyDescent="0.2">
      <c r="A1200" s="22" t="s">
        <v>3285</v>
      </c>
      <c r="B1200" s="22" t="s">
        <v>3284</v>
      </c>
      <c r="C1200" s="22" t="s">
        <v>8340</v>
      </c>
      <c r="D1200" s="22" t="s">
        <v>3283</v>
      </c>
      <c r="E1200" s="22" t="s">
        <v>3282</v>
      </c>
      <c r="F1200" s="22" t="s">
        <v>358</v>
      </c>
      <c r="G1200" s="22" t="s">
        <v>3281</v>
      </c>
      <c r="H1200" s="27" t="s">
        <v>7145</v>
      </c>
      <c r="I1200" s="27" t="s">
        <v>7146</v>
      </c>
      <c r="J1200" s="27" t="s">
        <v>7145</v>
      </c>
      <c r="K1200" s="27" t="s">
        <v>7145</v>
      </c>
      <c r="L1200" s="27" t="s">
        <v>7145</v>
      </c>
      <c r="M1200" s="27">
        <v>37.296494000000003</v>
      </c>
      <c r="N1200" s="27">
        <v>-5.9519250000000001</v>
      </c>
      <c r="O1200" s="18" t="s">
        <v>7147</v>
      </c>
    </row>
    <row r="1201" spans="1:15" x14ac:dyDescent="0.2">
      <c r="A1201" s="22" t="s">
        <v>3290</v>
      </c>
      <c r="B1201" s="22" t="s">
        <v>3289</v>
      </c>
      <c r="C1201" s="22" t="s">
        <v>8340</v>
      </c>
      <c r="D1201" s="22" t="s">
        <v>3283</v>
      </c>
      <c r="E1201" s="22" t="s">
        <v>3282</v>
      </c>
      <c r="F1201" s="22" t="s">
        <v>358</v>
      </c>
      <c r="G1201" s="22" t="s">
        <v>3281</v>
      </c>
      <c r="H1201" s="27" t="s">
        <v>7145</v>
      </c>
      <c r="I1201" s="27" t="s">
        <v>7146</v>
      </c>
      <c r="J1201" s="27" t="s">
        <v>7145</v>
      </c>
      <c r="K1201" s="27" t="s">
        <v>7145</v>
      </c>
      <c r="L1201" s="27" t="s">
        <v>7145</v>
      </c>
      <c r="M1201" s="27">
        <v>37.295307999999999</v>
      </c>
      <c r="N1201" s="27">
        <v>-5.9525290000000002</v>
      </c>
      <c r="O1201" s="18" t="s">
        <v>7147</v>
      </c>
    </row>
    <row r="1202" spans="1:15" x14ac:dyDescent="0.2">
      <c r="A1202" s="22" t="s">
        <v>7031</v>
      </c>
      <c r="B1202" s="22" t="s">
        <v>7032</v>
      </c>
      <c r="C1202" s="22" t="s">
        <v>7033</v>
      </c>
      <c r="D1202" s="22" t="s">
        <v>360</v>
      </c>
      <c r="E1202" s="22" t="s">
        <v>359</v>
      </c>
      <c r="F1202" s="22" t="s">
        <v>358</v>
      </c>
      <c r="G1202" s="22" t="s">
        <v>7034</v>
      </c>
      <c r="H1202" s="27" t="s">
        <v>7146</v>
      </c>
      <c r="I1202" s="27" t="s">
        <v>7146</v>
      </c>
      <c r="J1202" s="27" t="s">
        <v>7145</v>
      </c>
      <c r="K1202" s="27" t="s">
        <v>7145</v>
      </c>
      <c r="L1202" s="27" t="s">
        <v>7145</v>
      </c>
      <c r="M1202" s="27">
        <v>37.187029000000003</v>
      </c>
      <c r="N1202" s="27">
        <v>-5.7873210000000004</v>
      </c>
      <c r="O1202" s="18" t="s">
        <v>7147</v>
      </c>
    </row>
    <row r="1203" spans="1:15" x14ac:dyDescent="0.2">
      <c r="A1203" s="22" t="s">
        <v>362</v>
      </c>
      <c r="B1203" s="22" t="s">
        <v>361</v>
      </c>
      <c r="C1203" s="22" t="s">
        <v>7030</v>
      </c>
      <c r="D1203" s="22" t="s">
        <v>360</v>
      </c>
      <c r="E1203" s="22" t="s">
        <v>359</v>
      </c>
      <c r="F1203" s="22" t="s">
        <v>358</v>
      </c>
      <c r="G1203" s="22" t="s">
        <v>83</v>
      </c>
      <c r="H1203" s="27" t="s">
        <v>7146</v>
      </c>
      <c r="I1203" s="27" t="s">
        <v>7146</v>
      </c>
      <c r="J1203" s="27" t="s">
        <v>7145</v>
      </c>
      <c r="K1203" s="27" t="s">
        <v>7145</v>
      </c>
      <c r="L1203" s="27" t="s">
        <v>7145</v>
      </c>
      <c r="M1203" s="27">
        <v>37.178939999999997</v>
      </c>
      <c r="N1203" s="27">
        <v>-5.8497579999999996</v>
      </c>
      <c r="O1203" s="18" t="s">
        <v>7147</v>
      </c>
    </row>
    <row r="1204" spans="1:15" x14ac:dyDescent="0.2">
      <c r="A1204" s="22" t="s">
        <v>3280</v>
      </c>
      <c r="B1204" s="22" t="s">
        <v>3279</v>
      </c>
      <c r="C1204" s="22" t="s">
        <v>8341</v>
      </c>
      <c r="D1204" s="22" t="s">
        <v>3275</v>
      </c>
      <c r="E1204" s="22" t="s">
        <v>3274</v>
      </c>
      <c r="F1204" s="22" t="s">
        <v>358</v>
      </c>
      <c r="G1204" s="22" t="s">
        <v>3278</v>
      </c>
      <c r="H1204" s="27" t="s">
        <v>7145</v>
      </c>
      <c r="I1204" s="27" t="s">
        <v>7145</v>
      </c>
      <c r="J1204" s="27" t="s">
        <v>7145</v>
      </c>
      <c r="K1204" s="27" t="s">
        <v>7145</v>
      </c>
      <c r="L1204" s="27" t="s">
        <v>7146</v>
      </c>
      <c r="M1204" s="27">
        <v>36.985030000000002</v>
      </c>
      <c r="N1204" s="27">
        <v>-5.9358560000000002</v>
      </c>
      <c r="O1204" s="18" t="s">
        <v>7147</v>
      </c>
    </row>
    <row r="1205" spans="1:15" x14ac:dyDescent="0.2">
      <c r="A1205" s="22" t="s">
        <v>3277</v>
      </c>
      <c r="B1205" s="22" t="s">
        <v>3276</v>
      </c>
      <c r="C1205" s="22" t="s">
        <v>8342</v>
      </c>
      <c r="D1205" s="22" t="s">
        <v>3275</v>
      </c>
      <c r="E1205" s="22" t="s">
        <v>3274</v>
      </c>
      <c r="F1205" s="22" t="s">
        <v>358</v>
      </c>
      <c r="G1205" s="22" t="s">
        <v>3273</v>
      </c>
      <c r="H1205" s="27" t="s">
        <v>7145</v>
      </c>
      <c r="I1205" s="27" t="s">
        <v>7145</v>
      </c>
      <c r="J1205" s="27" t="s">
        <v>7145</v>
      </c>
      <c r="K1205" s="27" t="s">
        <v>7145</v>
      </c>
      <c r="L1205" s="27" t="s">
        <v>7146</v>
      </c>
      <c r="M1205" s="27">
        <v>36.988846000000002</v>
      </c>
      <c r="N1205" s="27">
        <v>-5.9355159999999998</v>
      </c>
      <c r="O1205" s="18" t="s">
        <v>7147</v>
      </c>
    </row>
    <row r="1206" spans="1:15" ht="13.15" customHeight="1" x14ac:dyDescent="0.2">
      <c r="A1206" s="22" t="s">
        <v>3272</v>
      </c>
      <c r="B1206" s="22" t="s">
        <v>3271</v>
      </c>
      <c r="C1206" s="22" t="s">
        <v>8343</v>
      </c>
      <c r="D1206" s="22" t="s">
        <v>3270</v>
      </c>
      <c r="E1206" s="22" t="s">
        <v>3269</v>
      </c>
      <c r="F1206" s="22" t="s">
        <v>358</v>
      </c>
      <c r="G1206" s="22" t="s">
        <v>3268</v>
      </c>
      <c r="H1206" s="27" t="s">
        <v>7145</v>
      </c>
      <c r="I1206" s="27" t="s">
        <v>7146</v>
      </c>
      <c r="J1206" s="27" t="s">
        <v>7145</v>
      </c>
      <c r="K1206" s="27" t="s">
        <v>7145</v>
      </c>
      <c r="L1206" s="27" t="s">
        <v>7146</v>
      </c>
      <c r="M1206" s="27">
        <v>36.920194000000002</v>
      </c>
      <c r="N1206" s="27">
        <v>-6.0657779999999999</v>
      </c>
      <c r="O1206" s="18" t="s">
        <v>7147</v>
      </c>
    </row>
    <row r="1207" spans="1:15" x14ac:dyDescent="0.2">
      <c r="A1207" s="22" t="s">
        <v>8344</v>
      </c>
      <c r="B1207" s="22" t="s">
        <v>8345</v>
      </c>
      <c r="C1207" s="22" t="s">
        <v>8346</v>
      </c>
      <c r="D1207" s="22" t="s">
        <v>8347</v>
      </c>
      <c r="E1207" s="22" t="s">
        <v>8348</v>
      </c>
      <c r="F1207" s="22" t="s">
        <v>358</v>
      </c>
      <c r="G1207" s="22" t="s">
        <v>8349</v>
      </c>
      <c r="H1207" s="27" t="s">
        <v>7145</v>
      </c>
      <c r="I1207" s="27" t="s">
        <v>7146</v>
      </c>
      <c r="J1207" s="27" t="s">
        <v>7145</v>
      </c>
      <c r="K1207" s="27" t="s">
        <v>7145</v>
      </c>
      <c r="L1207" s="27" t="s">
        <v>7145</v>
      </c>
      <c r="M1207" s="27">
        <v>37.384878</v>
      </c>
      <c r="N1207" s="27">
        <v>-6.193702</v>
      </c>
      <c r="O1207" s="18" t="s">
        <v>7147</v>
      </c>
    </row>
    <row r="1208" spans="1:15" ht="13.15" customHeight="1" x14ac:dyDescent="0.2">
      <c r="A1208" s="22" t="s">
        <v>3267</v>
      </c>
      <c r="B1208" s="22" t="s">
        <v>3266</v>
      </c>
      <c r="C1208" s="22" t="s">
        <v>8350</v>
      </c>
      <c r="D1208" s="22" t="s">
        <v>3265</v>
      </c>
      <c r="E1208" s="22" t="s">
        <v>3264</v>
      </c>
      <c r="F1208" s="22" t="s">
        <v>358</v>
      </c>
      <c r="G1208" s="22" t="s">
        <v>3263</v>
      </c>
      <c r="H1208" s="27" t="s">
        <v>7145</v>
      </c>
      <c r="I1208" s="27" t="s">
        <v>7145</v>
      </c>
      <c r="J1208" s="27" t="s">
        <v>7145</v>
      </c>
      <c r="K1208" s="27" t="s">
        <v>7145</v>
      </c>
      <c r="L1208" s="27" t="s">
        <v>7146</v>
      </c>
      <c r="M1208" s="27">
        <v>37.271309000000002</v>
      </c>
      <c r="N1208" s="27">
        <v>-6.3026450000000001</v>
      </c>
      <c r="O1208" s="18" t="s">
        <v>7147</v>
      </c>
    </row>
    <row r="1209" spans="1:15" x14ac:dyDescent="0.2">
      <c r="A1209" s="22" t="s">
        <v>7137</v>
      </c>
      <c r="B1209" s="22" t="s">
        <v>6343</v>
      </c>
      <c r="C1209" s="22" t="s">
        <v>7138</v>
      </c>
      <c r="D1209" s="22" t="s">
        <v>3265</v>
      </c>
      <c r="E1209" s="22" t="s">
        <v>3264</v>
      </c>
      <c r="F1209" s="22" t="s">
        <v>358</v>
      </c>
      <c r="G1209" s="22" t="s">
        <v>7139</v>
      </c>
      <c r="H1209" s="27" t="s">
        <v>7145</v>
      </c>
      <c r="I1209" s="27" t="s">
        <v>7145</v>
      </c>
      <c r="J1209" s="27" t="s">
        <v>7146</v>
      </c>
      <c r="K1209" s="27" t="s">
        <v>7145</v>
      </c>
      <c r="L1209" s="27" t="s">
        <v>7145</v>
      </c>
      <c r="M1209" s="27">
        <v>37.301957000000002</v>
      </c>
      <c r="N1209" s="27">
        <v>-6.2968229999999998</v>
      </c>
      <c r="O1209" s="18" t="s">
        <v>7147</v>
      </c>
    </row>
    <row r="1210" spans="1:15" x14ac:dyDescent="0.2">
      <c r="A1210" s="22" t="s">
        <v>3262</v>
      </c>
      <c r="B1210" s="22" t="s">
        <v>3261</v>
      </c>
      <c r="C1210" s="22" t="s">
        <v>8351</v>
      </c>
      <c r="D1210" s="22" t="s">
        <v>3260</v>
      </c>
      <c r="E1210" s="22" t="s">
        <v>3259</v>
      </c>
      <c r="F1210" s="22" t="s">
        <v>358</v>
      </c>
      <c r="G1210" s="22" t="s">
        <v>3258</v>
      </c>
      <c r="H1210" s="27" t="s">
        <v>7145</v>
      </c>
      <c r="I1210" s="27" t="s">
        <v>7146</v>
      </c>
      <c r="J1210" s="27" t="s">
        <v>7145</v>
      </c>
      <c r="K1210" s="27" t="s">
        <v>7145</v>
      </c>
      <c r="L1210" s="27" t="s">
        <v>7146</v>
      </c>
      <c r="M1210" s="27">
        <v>37.246721999999998</v>
      </c>
      <c r="N1210" s="27">
        <v>-6.3164170000000004</v>
      </c>
      <c r="O1210" s="18" t="s">
        <v>7147</v>
      </c>
    </row>
    <row r="1211" spans="1:15" x14ac:dyDescent="0.2">
      <c r="A1211" s="22" t="s">
        <v>3257</v>
      </c>
      <c r="B1211" s="22" t="s">
        <v>3256</v>
      </c>
      <c r="C1211" s="22" t="s">
        <v>8352</v>
      </c>
      <c r="D1211" s="22" t="s">
        <v>3255</v>
      </c>
      <c r="E1211" s="22" t="s">
        <v>3254</v>
      </c>
      <c r="F1211" s="22" t="s">
        <v>358</v>
      </c>
      <c r="G1211" s="22" t="s">
        <v>3253</v>
      </c>
      <c r="H1211" s="27" t="s">
        <v>7145</v>
      </c>
      <c r="I1211" s="27" t="s">
        <v>7145</v>
      </c>
      <c r="J1211" s="27" t="s">
        <v>7145</v>
      </c>
      <c r="K1211" s="27" t="s">
        <v>7145</v>
      </c>
      <c r="L1211" s="27" t="s">
        <v>7145</v>
      </c>
      <c r="M1211" s="27">
        <v>37.516666999999998</v>
      </c>
      <c r="N1211" s="27">
        <v>-6.2671109999999999</v>
      </c>
      <c r="O1211" s="18" t="s">
        <v>7147</v>
      </c>
    </row>
    <row r="1212" spans="1:15" ht="13.15" customHeight="1" x14ac:dyDescent="0.2">
      <c r="A1212" s="22" t="s">
        <v>8353</v>
      </c>
      <c r="B1212" s="22" t="s">
        <v>8354</v>
      </c>
      <c r="C1212" s="22" t="s">
        <v>8355</v>
      </c>
      <c r="D1212" s="22" t="s">
        <v>8356</v>
      </c>
      <c r="E1212" s="22" t="s">
        <v>8357</v>
      </c>
      <c r="F1212" s="22" t="s">
        <v>358</v>
      </c>
      <c r="G1212" s="22" t="s">
        <v>8358</v>
      </c>
      <c r="H1212" s="27" t="s">
        <v>7145</v>
      </c>
      <c r="I1212" s="27" t="s">
        <v>7145</v>
      </c>
      <c r="J1212" s="27" t="s">
        <v>7145</v>
      </c>
      <c r="K1212" s="27" t="s">
        <v>7145</v>
      </c>
      <c r="L1212" s="27" t="s">
        <v>7145</v>
      </c>
      <c r="M1212" s="27">
        <v>37.705905999999999</v>
      </c>
      <c r="N1212" s="27">
        <v>-6.3001230000000001</v>
      </c>
      <c r="O1212" s="18" t="s">
        <v>7147</v>
      </c>
    </row>
    <row r="1213" spans="1:15" x14ac:dyDescent="0.2">
      <c r="A1213" s="22" t="s">
        <v>3252</v>
      </c>
      <c r="B1213" s="22" t="s">
        <v>1554</v>
      </c>
      <c r="C1213" s="22" t="s">
        <v>8359</v>
      </c>
      <c r="D1213" s="22" t="s">
        <v>3251</v>
      </c>
      <c r="E1213" s="22" t="s">
        <v>3250</v>
      </c>
      <c r="F1213" s="22" t="s">
        <v>358</v>
      </c>
      <c r="G1213" s="22" t="s">
        <v>3249</v>
      </c>
      <c r="H1213" s="27" t="s">
        <v>7145</v>
      </c>
      <c r="I1213" s="27" t="s">
        <v>7145</v>
      </c>
      <c r="J1213" s="27" t="s">
        <v>7145</v>
      </c>
      <c r="K1213" s="27" t="s">
        <v>7145</v>
      </c>
      <c r="L1213" s="27" t="s">
        <v>7145</v>
      </c>
      <c r="M1213" s="27">
        <v>37.364801999999997</v>
      </c>
      <c r="N1213" s="27">
        <v>-6.0252319999999999</v>
      </c>
      <c r="O1213" s="18" t="s">
        <v>7147</v>
      </c>
    </row>
    <row r="1214" spans="1:15" x14ac:dyDescent="0.2">
      <c r="A1214" s="22" t="s">
        <v>3246</v>
      </c>
      <c r="B1214" s="22" t="s">
        <v>3245</v>
      </c>
      <c r="C1214" s="22" t="s">
        <v>8360</v>
      </c>
      <c r="D1214" s="22" t="s">
        <v>350</v>
      </c>
      <c r="E1214" s="22" t="s">
        <v>3241</v>
      </c>
      <c r="F1214" s="22" t="s">
        <v>350</v>
      </c>
      <c r="G1214" s="22" t="s">
        <v>3244</v>
      </c>
      <c r="H1214" s="27" t="s">
        <v>7145</v>
      </c>
      <c r="I1214" s="27" t="s">
        <v>7146</v>
      </c>
      <c r="J1214" s="27" t="s">
        <v>7145</v>
      </c>
      <c r="K1214" s="27" t="s">
        <v>7145</v>
      </c>
      <c r="L1214" s="27" t="s">
        <v>7145</v>
      </c>
      <c r="M1214" s="27">
        <v>41.761251000000001</v>
      </c>
      <c r="N1214" s="27">
        <v>-2.4783189999999999</v>
      </c>
      <c r="O1214" s="18" t="s">
        <v>7147</v>
      </c>
    </row>
    <row r="1215" spans="1:15" x14ac:dyDescent="0.2">
      <c r="A1215" s="22" t="s">
        <v>3248</v>
      </c>
      <c r="B1215" s="22" t="s">
        <v>3247</v>
      </c>
      <c r="C1215" s="22" t="s">
        <v>8361</v>
      </c>
      <c r="D1215" s="22" t="s">
        <v>350</v>
      </c>
      <c r="E1215" s="22" t="s">
        <v>3241</v>
      </c>
      <c r="F1215" s="22" t="s">
        <v>350</v>
      </c>
      <c r="G1215" s="22" t="s">
        <v>3236</v>
      </c>
      <c r="H1215" s="27" t="s">
        <v>7145</v>
      </c>
      <c r="I1215" s="27" t="s">
        <v>7146</v>
      </c>
      <c r="J1215" s="27" t="s">
        <v>7145</v>
      </c>
      <c r="K1215" s="27" t="s">
        <v>7145</v>
      </c>
      <c r="L1215" s="27" t="s">
        <v>7145</v>
      </c>
      <c r="M1215" s="27">
        <v>41.766190000000002</v>
      </c>
      <c r="N1215" s="27">
        <v>-2.4792779999999999</v>
      </c>
      <c r="O1215" s="18" t="s">
        <v>7147</v>
      </c>
    </row>
    <row r="1216" spans="1:15" x14ac:dyDescent="0.2">
      <c r="A1216" s="22" t="s">
        <v>3243</v>
      </c>
      <c r="B1216" s="22" t="s">
        <v>3242</v>
      </c>
      <c r="C1216" s="22" t="s">
        <v>8362</v>
      </c>
      <c r="D1216" s="22" t="s">
        <v>350</v>
      </c>
      <c r="E1216" s="22" t="s">
        <v>3241</v>
      </c>
      <c r="F1216" s="22" t="s">
        <v>350</v>
      </c>
      <c r="G1216" s="22" t="s">
        <v>3240</v>
      </c>
      <c r="H1216" s="27" t="s">
        <v>7145</v>
      </c>
      <c r="I1216" s="27" t="s">
        <v>7146</v>
      </c>
      <c r="J1216" s="27" t="s">
        <v>7145</v>
      </c>
      <c r="K1216" s="27" t="s">
        <v>7145</v>
      </c>
      <c r="L1216" s="27" t="s">
        <v>7145</v>
      </c>
      <c r="M1216" s="27">
        <v>41.770449999999997</v>
      </c>
      <c r="N1216" s="27">
        <v>-2.4939840000000002</v>
      </c>
      <c r="O1216" s="18" t="s">
        <v>7147</v>
      </c>
    </row>
    <row r="1217" spans="1:15" x14ac:dyDescent="0.2">
      <c r="A1217" s="22" t="s">
        <v>3239</v>
      </c>
      <c r="B1217" s="22" t="s">
        <v>3238</v>
      </c>
      <c r="C1217" s="22" t="s">
        <v>8363</v>
      </c>
      <c r="D1217" s="22" t="s">
        <v>350</v>
      </c>
      <c r="E1217" s="22" t="s">
        <v>3237</v>
      </c>
      <c r="F1217" s="22" t="s">
        <v>350</v>
      </c>
      <c r="G1217" s="22" t="s">
        <v>3236</v>
      </c>
      <c r="H1217" s="27" t="s">
        <v>7145</v>
      </c>
      <c r="I1217" s="27" t="s">
        <v>7146</v>
      </c>
      <c r="J1217" s="27" t="s">
        <v>7145</v>
      </c>
      <c r="K1217" s="27" t="s">
        <v>7145</v>
      </c>
      <c r="L1217" s="27" t="s">
        <v>7145</v>
      </c>
      <c r="M1217" s="27">
        <v>41.785029000000002</v>
      </c>
      <c r="N1217" s="27">
        <v>-2.4756040000000001</v>
      </c>
      <c r="O1217" s="18" t="s">
        <v>7147</v>
      </c>
    </row>
    <row r="1218" spans="1:15" x14ac:dyDescent="0.2">
      <c r="A1218" s="22" t="s">
        <v>357</v>
      </c>
      <c r="B1218" s="22" t="s">
        <v>356</v>
      </c>
      <c r="C1218" s="22" t="s">
        <v>7035</v>
      </c>
      <c r="D1218" s="22" t="s">
        <v>7036</v>
      </c>
      <c r="E1218" s="22" t="s">
        <v>355</v>
      </c>
      <c r="F1218" s="22" t="s">
        <v>350</v>
      </c>
      <c r="G1218" s="22" t="s">
        <v>354</v>
      </c>
      <c r="H1218" s="27" t="s">
        <v>7146</v>
      </c>
      <c r="I1218" s="27" t="s">
        <v>7146</v>
      </c>
      <c r="J1218" s="27" t="s">
        <v>7145</v>
      </c>
      <c r="K1218" s="27" t="s">
        <v>7145</v>
      </c>
      <c r="L1218" s="27" t="s">
        <v>7146</v>
      </c>
      <c r="M1218" s="27">
        <v>41.707996000000001</v>
      </c>
      <c r="N1218" s="27">
        <v>-2.7754189999999999</v>
      </c>
      <c r="O1218" s="18" t="s">
        <v>7147</v>
      </c>
    </row>
    <row r="1219" spans="1:15" x14ac:dyDescent="0.2">
      <c r="A1219" s="22" t="s">
        <v>3235</v>
      </c>
      <c r="B1219" s="22" t="s">
        <v>3234</v>
      </c>
      <c r="C1219" s="22" t="s">
        <v>8364</v>
      </c>
      <c r="D1219" s="22" t="s">
        <v>8365</v>
      </c>
      <c r="E1219" s="22" t="s">
        <v>3233</v>
      </c>
      <c r="F1219" s="22" t="s">
        <v>350</v>
      </c>
      <c r="G1219" s="22" t="s">
        <v>3232</v>
      </c>
      <c r="H1219" s="27" t="s">
        <v>7145</v>
      </c>
      <c r="I1219" s="27" t="s">
        <v>7146</v>
      </c>
      <c r="J1219" s="27" t="s">
        <v>7145</v>
      </c>
      <c r="K1219" s="27" t="s">
        <v>7145</v>
      </c>
      <c r="L1219" s="27" t="s">
        <v>7145</v>
      </c>
      <c r="M1219" s="27">
        <v>41.223944000000003</v>
      </c>
      <c r="N1219" s="27">
        <v>-2.2601939999999998</v>
      </c>
      <c r="O1219" s="18" t="s">
        <v>7147</v>
      </c>
    </row>
    <row r="1220" spans="1:15" ht="13.15" customHeight="1" x14ac:dyDescent="0.2">
      <c r="A1220" s="22" t="s">
        <v>353</v>
      </c>
      <c r="B1220" s="22" t="s">
        <v>352</v>
      </c>
      <c r="C1220" s="22" t="s">
        <v>7037</v>
      </c>
      <c r="D1220" s="22" t="s">
        <v>7038</v>
      </c>
      <c r="E1220" s="22" t="s">
        <v>351</v>
      </c>
      <c r="F1220" s="22" t="s">
        <v>350</v>
      </c>
      <c r="G1220" s="22" t="s">
        <v>349</v>
      </c>
      <c r="H1220" s="27" t="s">
        <v>7146</v>
      </c>
      <c r="I1220" s="27" t="s">
        <v>7146</v>
      </c>
      <c r="J1220" s="27" t="s">
        <v>7145</v>
      </c>
      <c r="K1220" s="27" t="s">
        <v>7145</v>
      </c>
      <c r="L1220" s="27" t="s">
        <v>7145</v>
      </c>
      <c r="M1220" s="27">
        <v>41.573917000000002</v>
      </c>
      <c r="N1220" s="27">
        <v>-3.1118060000000001</v>
      </c>
      <c r="O1220" s="18" t="s">
        <v>7147</v>
      </c>
    </row>
    <row r="1221" spans="1:15" x14ac:dyDescent="0.2">
      <c r="A1221" s="22" t="s">
        <v>8366</v>
      </c>
      <c r="B1221" s="22" t="s">
        <v>8367</v>
      </c>
      <c r="C1221" s="22" t="s">
        <v>8368</v>
      </c>
      <c r="D1221" s="22" t="s">
        <v>13</v>
      </c>
      <c r="E1221" s="22" t="s">
        <v>8369</v>
      </c>
      <c r="F1221" s="22" t="s">
        <v>13</v>
      </c>
      <c r="G1221" s="22" t="s">
        <v>8370</v>
      </c>
      <c r="H1221" s="27" t="s">
        <v>7145</v>
      </c>
      <c r="I1221" s="27" t="s">
        <v>7145</v>
      </c>
      <c r="J1221" s="27" t="s">
        <v>7145</v>
      </c>
      <c r="K1221" s="27" t="s">
        <v>7145</v>
      </c>
      <c r="L1221" s="27" t="s">
        <v>7145</v>
      </c>
      <c r="M1221" s="27">
        <v>41.115853999999999</v>
      </c>
      <c r="N1221" s="27">
        <v>1.2585740000000001</v>
      </c>
      <c r="O1221" s="18" t="s">
        <v>7147</v>
      </c>
    </row>
    <row r="1222" spans="1:15" x14ac:dyDescent="0.2">
      <c r="A1222" s="22" t="s">
        <v>3231</v>
      </c>
      <c r="B1222" s="22" t="s">
        <v>3230</v>
      </c>
      <c r="C1222" s="22" t="s">
        <v>8371</v>
      </c>
      <c r="D1222" s="22" t="s">
        <v>13</v>
      </c>
      <c r="E1222" s="22" t="s">
        <v>3227</v>
      </c>
      <c r="F1222" s="22" t="s">
        <v>13</v>
      </c>
      <c r="G1222" s="22" t="s">
        <v>83</v>
      </c>
      <c r="H1222" s="27" t="s">
        <v>7145</v>
      </c>
      <c r="I1222" s="27" t="s">
        <v>7146</v>
      </c>
      <c r="J1222" s="27" t="s">
        <v>7145</v>
      </c>
      <c r="K1222" s="27" t="s">
        <v>7145</v>
      </c>
      <c r="L1222" s="27" t="s">
        <v>7145</v>
      </c>
      <c r="M1222" s="27">
        <v>41.120139000000002</v>
      </c>
      <c r="N1222" s="27">
        <v>1.2200279999999999</v>
      </c>
      <c r="O1222" s="18" t="s">
        <v>7147</v>
      </c>
    </row>
    <row r="1223" spans="1:15" x14ac:dyDescent="0.2">
      <c r="A1223" s="22" t="s">
        <v>3229</v>
      </c>
      <c r="B1223" s="22" t="s">
        <v>3228</v>
      </c>
      <c r="C1223" s="22" t="s">
        <v>6342</v>
      </c>
      <c r="D1223" s="22" t="s">
        <v>13</v>
      </c>
      <c r="E1223" s="22" t="s">
        <v>3227</v>
      </c>
      <c r="F1223" s="22" t="s">
        <v>13</v>
      </c>
      <c r="G1223" s="22" t="s">
        <v>3226</v>
      </c>
      <c r="H1223" s="27" t="s">
        <v>7145</v>
      </c>
      <c r="I1223" s="27" t="s">
        <v>7145</v>
      </c>
      <c r="J1223" s="27" t="s">
        <v>7146</v>
      </c>
      <c r="K1223" s="27" t="s">
        <v>7145</v>
      </c>
      <c r="L1223" s="27" t="s">
        <v>7145</v>
      </c>
      <c r="M1223" s="27">
        <v>41.124361</v>
      </c>
      <c r="N1223" s="27">
        <v>1.2124440000000001</v>
      </c>
      <c r="O1223" s="18" t="s">
        <v>7147</v>
      </c>
    </row>
    <row r="1224" spans="1:15" x14ac:dyDescent="0.2">
      <c r="A1224" s="22" t="s">
        <v>3225</v>
      </c>
      <c r="B1224" s="22" t="s">
        <v>3224</v>
      </c>
      <c r="C1224" s="22" t="s">
        <v>8372</v>
      </c>
      <c r="D1224" s="22" t="s">
        <v>13</v>
      </c>
      <c r="E1224" s="22" t="s">
        <v>3223</v>
      </c>
      <c r="F1224" s="22" t="s">
        <v>13</v>
      </c>
      <c r="G1224" s="22" t="s">
        <v>3222</v>
      </c>
      <c r="H1224" s="27" t="s">
        <v>7145</v>
      </c>
      <c r="I1224" s="27" t="s">
        <v>7145</v>
      </c>
      <c r="J1224" s="27" t="s">
        <v>7145</v>
      </c>
      <c r="K1224" s="27" t="s">
        <v>7145</v>
      </c>
      <c r="L1224" s="27" t="s">
        <v>7145</v>
      </c>
      <c r="M1224" s="27">
        <v>41.131768999999998</v>
      </c>
      <c r="N1224" s="27">
        <v>1.3067899999999999</v>
      </c>
      <c r="O1224" s="18" t="s">
        <v>7147</v>
      </c>
    </row>
    <row r="1225" spans="1:15" x14ac:dyDescent="0.2">
      <c r="A1225" s="22" t="s">
        <v>3221</v>
      </c>
      <c r="B1225" s="22" t="s">
        <v>3220</v>
      </c>
      <c r="C1225" s="22" t="s">
        <v>8373</v>
      </c>
      <c r="D1225" s="22" t="s">
        <v>3167</v>
      </c>
      <c r="E1225" s="22" t="s">
        <v>3219</v>
      </c>
      <c r="F1225" s="22" t="s">
        <v>13</v>
      </c>
      <c r="G1225" s="22" t="s">
        <v>3218</v>
      </c>
      <c r="H1225" s="27" t="s">
        <v>7145</v>
      </c>
      <c r="I1225" s="27" t="s">
        <v>7146</v>
      </c>
      <c r="J1225" s="27" t="s">
        <v>7145</v>
      </c>
      <c r="K1225" s="27" t="s">
        <v>7145</v>
      </c>
      <c r="L1225" s="27" t="s">
        <v>7145</v>
      </c>
      <c r="M1225" s="27">
        <v>41.140849000000003</v>
      </c>
      <c r="N1225" s="27">
        <v>1.3454790000000001</v>
      </c>
      <c r="O1225" s="18" t="s">
        <v>7147</v>
      </c>
    </row>
    <row r="1226" spans="1:15" x14ac:dyDescent="0.2">
      <c r="A1226" s="22" t="s">
        <v>75</v>
      </c>
      <c r="B1226" s="22" t="s">
        <v>76</v>
      </c>
      <c r="C1226" s="22" t="s">
        <v>7039</v>
      </c>
      <c r="D1226" s="22" t="s">
        <v>12</v>
      </c>
      <c r="E1226" s="22" t="s">
        <v>77</v>
      </c>
      <c r="F1226" s="22" t="s">
        <v>13</v>
      </c>
      <c r="G1226" s="22" t="s">
        <v>3217</v>
      </c>
      <c r="H1226" s="27" t="s">
        <v>7146</v>
      </c>
      <c r="I1226" s="27" t="s">
        <v>7146</v>
      </c>
      <c r="J1226" s="27" t="s">
        <v>7145</v>
      </c>
      <c r="K1226" s="27" t="s">
        <v>7145</v>
      </c>
      <c r="L1226" s="27" t="s">
        <v>7146</v>
      </c>
      <c r="M1226" s="27">
        <v>41.148150999999999</v>
      </c>
      <c r="N1226" s="27">
        <v>1.21482</v>
      </c>
      <c r="O1226" s="18" t="s">
        <v>7147</v>
      </c>
    </row>
    <row r="1227" spans="1:15" x14ac:dyDescent="0.2">
      <c r="A1227" s="22" t="s">
        <v>3216</v>
      </c>
      <c r="B1227" s="22" t="s">
        <v>3215</v>
      </c>
      <c r="C1227" s="22" t="s">
        <v>8374</v>
      </c>
      <c r="D1227" s="22" t="s">
        <v>3211</v>
      </c>
      <c r="E1227" s="22" t="s">
        <v>3210</v>
      </c>
      <c r="F1227" s="22" t="s">
        <v>13</v>
      </c>
      <c r="G1227" s="22" t="s">
        <v>3214</v>
      </c>
      <c r="H1227" s="27" t="s">
        <v>7145</v>
      </c>
      <c r="I1227" s="27" t="s">
        <v>7145</v>
      </c>
      <c r="J1227" s="27" t="s">
        <v>7145</v>
      </c>
      <c r="K1227" s="27" t="s">
        <v>7145</v>
      </c>
      <c r="L1227" s="27" t="s">
        <v>7145</v>
      </c>
      <c r="M1227" s="27">
        <v>41.130082000000002</v>
      </c>
      <c r="N1227" s="27">
        <v>1.180509</v>
      </c>
      <c r="O1227" s="18" t="s">
        <v>7147</v>
      </c>
    </row>
    <row r="1228" spans="1:15" x14ac:dyDescent="0.2">
      <c r="A1228" s="22" t="s">
        <v>3213</v>
      </c>
      <c r="B1228" s="22" t="s">
        <v>3212</v>
      </c>
      <c r="C1228" s="22" t="s">
        <v>6341</v>
      </c>
      <c r="D1228" s="22" t="s">
        <v>3211</v>
      </c>
      <c r="E1228" s="22" t="s">
        <v>3210</v>
      </c>
      <c r="F1228" s="22" t="s">
        <v>13</v>
      </c>
      <c r="G1228" s="22" t="s">
        <v>3209</v>
      </c>
      <c r="H1228" s="27" t="s">
        <v>7145</v>
      </c>
      <c r="I1228" s="27" t="s">
        <v>7145</v>
      </c>
      <c r="J1228" s="27" t="s">
        <v>7146</v>
      </c>
      <c r="K1228" s="27" t="s">
        <v>7145</v>
      </c>
      <c r="L1228" s="27" t="s">
        <v>7145</v>
      </c>
      <c r="M1228" s="27">
        <v>41.152357000000002</v>
      </c>
      <c r="N1228" s="27">
        <v>1.114641</v>
      </c>
      <c r="O1228" s="18" t="s">
        <v>7147</v>
      </c>
    </row>
    <row r="1229" spans="1:15" x14ac:dyDescent="0.2">
      <c r="A1229" s="22" t="s">
        <v>3206</v>
      </c>
      <c r="B1229" s="22" t="s">
        <v>3205</v>
      </c>
      <c r="C1229" s="22" t="s">
        <v>8375</v>
      </c>
      <c r="D1229" s="22" t="s">
        <v>8376</v>
      </c>
      <c r="E1229" s="22" t="s">
        <v>3204</v>
      </c>
      <c r="F1229" s="22" t="s">
        <v>13</v>
      </c>
      <c r="G1229" s="22" t="s">
        <v>3203</v>
      </c>
      <c r="H1229" s="27" t="s">
        <v>7145</v>
      </c>
      <c r="I1229" s="27" t="s">
        <v>7146</v>
      </c>
      <c r="J1229" s="27" t="s">
        <v>7145</v>
      </c>
      <c r="K1229" s="27" t="s">
        <v>7145</v>
      </c>
      <c r="L1229" s="27" t="s">
        <v>7145</v>
      </c>
      <c r="M1229" s="27">
        <v>41.388055999999999</v>
      </c>
      <c r="N1229" s="27">
        <v>1.1878059999999999</v>
      </c>
      <c r="O1229" s="18" t="s">
        <v>7147</v>
      </c>
    </row>
    <row r="1230" spans="1:15" x14ac:dyDescent="0.2">
      <c r="A1230" s="22" t="s">
        <v>3208</v>
      </c>
      <c r="B1230" s="22" t="s">
        <v>3207</v>
      </c>
      <c r="C1230" s="22" t="s">
        <v>8375</v>
      </c>
      <c r="D1230" s="22" t="s">
        <v>8376</v>
      </c>
      <c r="E1230" s="22" t="s">
        <v>3204</v>
      </c>
      <c r="F1230" s="22" t="s">
        <v>13</v>
      </c>
      <c r="G1230" s="22" t="s">
        <v>3203</v>
      </c>
      <c r="H1230" s="27" t="s">
        <v>7145</v>
      </c>
      <c r="I1230" s="27" t="s">
        <v>7146</v>
      </c>
      <c r="J1230" s="27" t="s">
        <v>7145</v>
      </c>
      <c r="K1230" s="27" t="s">
        <v>7145</v>
      </c>
      <c r="L1230" s="27" t="s">
        <v>7145</v>
      </c>
      <c r="M1230" s="27">
        <v>41.387222000000001</v>
      </c>
      <c r="N1230" s="27">
        <v>1.191306</v>
      </c>
      <c r="O1230" s="18" t="s">
        <v>7147</v>
      </c>
    </row>
    <row r="1231" spans="1:15" x14ac:dyDescent="0.2">
      <c r="A1231" s="22" t="s">
        <v>3202</v>
      </c>
      <c r="B1231" s="22" t="s">
        <v>3201</v>
      </c>
      <c r="C1231" s="22" t="s">
        <v>8377</v>
      </c>
      <c r="D1231" s="22" t="s">
        <v>8378</v>
      </c>
      <c r="E1231" s="22" t="s">
        <v>3200</v>
      </c>
      <c r="F1231" s="22" t="s">
        <v>13</v>
      </c>
      <c r="G1231" s="22" t="s">
        <v>3199</v>
      </c>
      <c r="H1231" s="27" t="s">
        <v>7145</v>
      </c>
      <c r="I1231" s="27" t="s">
        <v>7146</v>
      </c>
      <c r="J1231" s="27" t="s">
        <v>7145</v>
      </c>
      <c r="K1231" s="27" t="s">
        <v>7145</v>
      </c>
      <c r="L1231" s="27" t="s">
        <v>7146</v>
      </c>
      <c r="M1231" s="27">
        <v>41.203552999999999</v>
      </c>
      <c r="N1231" s="27">
        <v>1.1455</v>
      </c>
      <c r="O1231" s="18" t="s">
        <v>7147</v>
      </c>
    </row>
    <row r="1232" spans="1:15" x14ac:dyDescent="0.2">
      <c r="A1232" s="22" t="s">
        <v>343</v>
      </c>
      <c r="B1232" s="22" t="s">
        <v>342</v>
      </c>
      <c r="C1232" s="22" t="s">
        <v>7040</v>
      </c>
      <c r="D1232" s="22" t="s">
        <v>7041</v>
      </c>
      <c r="E1232" s="22" t="s">
        <v>341</v>
      </c>
      <c r="F1232" s="22" t="s">
        <v>13</v>
      </c>
      <c r="G1232" s="22" t="s">
        <v>7042</v>
      </c>
      <c r="H1232" s="27" t="s">
        <v>7146</v>
      </c>
      <c r="I1232" s="27" t="s">
        <v>7146</v>
      </c>
      <c r="J1232" s="27" t="s">
        <v>7145</v>
      </c>
      <c r="K1232" s="27" t="s">
        <v>7145</v>
      </c>
      <c r="L1232" s="27" t="s">
        <v>7145</v>
      </c>
      <c r="M1232" s="27">
        <v>41.331167000000001</v>
      </c>
      <c r="N1232" s="27">
        <v>1.176417</v>
      </c>
      <c r="O1232" s="18" t="s">
        <v>7147</v>
      </c>
    </row>
    <row r="1233" spans="1:15" x14ac:dyDescent="0.2">
      <c r="A1233" s="22" t="s">
        <v>3198</v>
      </c>
      <c r="B1233" s="22" t="s">
        <v>3197</v>
      </c>
      <c r="C1233" s="22" t="s">
        <v>8379</v>
      </c>
      <c r="D1233" s="22" t="s">
        <v>3158</v>
      </c>
      <c r="E1233" s="22" t="s">
        <v>3193</v>
      </c>
      <c r="F1233" s="22" t="s">
        <v>13</v>
      </c>
      <c r="G1233" s="22" t="s">
        <v>3196</v>
      </c>
      <c r="H1233" s="27" t="s">
        <v>7145</v>
      </c>
      <c r="I1233" s="27" t="s">
        <v>7146</v>
      </c>
      <c r="J1233" s="27" t="s">
        <v>7145</v>
      </c>
      <c r="K1233" s="27" t="s">
        <v>7145</v>
      </c>
      <c r="L1233" s="27" t="s">
        <v>7145</v>
      </c>
      <c r="M1233" s="27">
        <v>40.819293000000002</v>
      </c>
      <c r="N1233" s="27">
        <v>0.523891</v>
      </c>
      <c r="O1233" s="18" t="s">
        <v>7147</v>
      </c>
    </row>
    <row r="1234" spans="1:15" ht="13.15" customHeight="1" x14ac:dyDescent="0.2">
      <c r="A1234" s="22" t="s">
        <v>3195</v>
      </c>
      <c r="B1234" s="22" t="s">
        <v>3194</v>
      </c>
      <c r="C1234" s="22" t="s">
        <v>8380</v>
      </c>
      <c r="D1234" s="22" t="s">
        <v>3158</v>
      </c>
      <c r="E1234" s="22" t="s">
        <v>3193</v>
      </c>
      <c r="F1234" s="22" t="s">
        <v>13</v>
      </c>
      <c r="G1234" s="22" t="s">
        <v>3192</v>
      </c>
      <c r="H1234" s="27" t="s">
        <v>7145</v>
      </c>
      <c r="I1234" s="27" t="s">
        <v>7146</v>
      </c>
      <c r="J1234" s="27" t="s">
        <v>7145</v>
      </c>
      <c r="K1234" s="27" t="s">
        <v>7145</v>
      </c>
      <c r="L1234" s="27" t="s">
        <v>7146</v>
      </c>
      <c r="M1234" s="27">
        <v>40.808011</v>
      </c>
      <c r="N1234" s="27">
        <v>0.51021700000000003</v>
      </c>
      <c r="O1234" s="18" t="s">
        <v>7147</v>
      </c>
    </row>
    <row r="1235" spans="1:15" ht="13.15" customHeight="1" x14ac:dyDescent="0.2">
      <c r="A1235" s="22" t="s">
        <v>3191</v>
      </c>
      <c r="B1235" s="22" t="s">
        <v>3190</v>
      </c>
      <c r="C1235" s="22" t="s">
        <v>8381</v>
      </c>
      <c r="D1235" s="22" t="s">
        <v>3189</v>
      </c>
      <c r="E1235" s="22" t="s">
        <v>3188</v>
      </c>
      <c r="F1235" s="22" t="s">
        <v>13</v>
      </c>
      <c r="G1235" s="22" t="s">
        <v>3187</v>
      </c>
      <c r="H1235" s="27" t="s">
        <v>7145</v>
      </c>
      <c r="I1235" s="27" t="s">
        <v>7145</v>
      </c>
      <c r="J1235" s="27" t="s">
        <v>7145</v>
      </c>
      <c r="K1235" s="27" t="s">
        <v>7145</v>
      </c>
      <c r="L1235" s="27" t="s">
        <v>7145</v>
      </c>
      <c r="M1235" s="27">
        <v>41.236170000000001</v>
      </c>
      <c r="N1235" s="27">
        <v>1.544313</v>
      </c>
      <c r="O1235" s="18" t="s">
        <v>7147</v>
      </c>
    </row>
    <row r="1236" spans="1:15" ht="13.15" customHeight="1" x14ac:dyDescent="0.2">
      <c r="A1236" s="22" t="s">
        <v>335</v>
      </c>
      <c r="B1236" s="22" t="s">
        <v>334</v>
      </c>
      <c r="C1236" s="22" t="s">
        <v>7043</v>
      </c>
      <c r="D1236" s="22" t="s">
        <v>7044</v>
      </c>
      <c r="E1236" s="22" t="s">
        <v>333</v>
      </c>
      <c r="F1236" s="22" t="s">
        <v>13</v>
      </c>
      <c r="G1236" s="22" t="s">
        <v>332</v>
      </c>
      <c r="H1236" s="27" t="s">
        <v>7146</v>
      </c>
      <c r="I1236" s="27" t="s">
        <v>7146</v>
      </c>
      <c r="J1236" s="27" t="s">
        <v>7145</v>
      </c>
      <c r="K1236" s="27" t="s">
        <v>7145</v>
      </c>
      <c r="L1236" s="27" t="s">
        <v>7145</v>
      </c>
      <c r="M1236" s="27">
        <v>41.285894999999996</v>
      </c>
      <c r="N1236" s="27">
        <v>1.6185769999999999</v>
      </c>
      <c r="O1236" s="18" t="s">
        <v>7147</v>
      </c>
    </row>
    <row r="1237" spans="1:15" ht="13.15" customHeight="1" x14ac:dyDescent="0.2">
      <c r="A1237" s="22" t="s">
        <v>3186</v>
      </c>
      <c r="B1237" s="22" t="s">
        <v>3185</v>
      </c>
      <c r="C1237" s="22" t="s">
        <v>8382</v>
      </c>
      <c r="D1237" s="22" t="s">
        <v>8383</v>
      </c>
      <c r="E1237" s="22" t="s">
        <v>3184</v>
      </c>
      <c r="F1237" s="22" t="s">
        <v>13</v>
      </c>
      <c r="G1237" s="22" t="s">
        <v>3183</v>
      </c>
      <c r="H1237" s="27" t="s">
        <v>7145</v>
      </c>
      <c r="I1237" s="27" t="s">
        <v>7145</v>
      </c>
      <c r="J1237" s="27" t="s">
        <v>7145</v>
      </c>
      <c r="K1237" s="27" t="s">
        <v>7145</v>
      </c>
      <c r="L1237" s="27" t="s">
        <v>7145</v>
      </c>
      <c r="M1237" s="27">
        <v>41.158611000000001</v>
      </c>
      <c r="N1237" s="27">
        <v>1.2716670000000001</v>
      </c>
      <c r="O1237" s="18" t="s">
        <v>7147</v>
      </c>
    </row>
    <row r="1238" spans="1:15" x14ac:dyDescent="0.2">
      <c r="A1238" s="22" t="s">
        <v>340</v>
      </c>
      <c r="B1238" s="22" t="s">
        <v>339</v>
      </c>
      <c r="C1238" s="22" t="s">
        <v>7045</v>
      </c>
      <c r="D1238" s="22" t="s">
        <v>338</v>
      </c>
      <c r="E1238" s="22" t="s">
        <v>337</v>
      </c>
      <c r="F1238" s="22" t="s">
        <v>13</v>
      </c>
      <c r="G1238" s="22" t="s">
        <v>336</v>
      </c>
      <c r="H1238" s="27" t="s">
        <v>7146</v>
      </c>
      <c r="I1238" s="27" t="s">
        <v>7146</v>
      </c>
      <c r="J1238" s="27" t="s">
        <v>7145</v>
      </c>
      <c r="K1238" s="27" t="s">
        <v>7145</v>
      </c>
      <c r="L1238" s="27" t="s">
        <v>7145</v>
      </c>
      <c r="M1238" s="27">
        <v>41.311022999999999</v>
      </c>
      <c r="N1238" s="27">
        <v>1.261053</v>
      </c>
      <c r="O1238" s="18" t="s">
        <v>7147</v>
      </c>
    </row>
    <row r="1239" spans="1:15" x14ac:dyDescent="0.2">
      <c r="A1239" s="22" t="s">
        <v>8384</v>
      </c>
      <c r="B1239" s="22" t="s">
        <v>8385</v>
      </c>
      <c r="C1239" s="22" t="s">
        <v>8386</v>
      </c>
      <c r="D1239" s="22" t="s">
        <v>8387</v>
      </c>
      <c r="E1239" s="22" t="s">
        <v>8388</v>
      </c>
      <c r="F1239" s="22" t="s">
        <v>13</v>
      </c>
      <c r="G1239" s="22" t="s">
        <v>8389</v>
      </c>
      <c r="H1239" s="27" t="s">
        <v>7145</v>
      </c>
      <c r="I1239" s="27" t="s">
        <v>7145</v>
      </c>
      <c r="J1239" s="27" t="s">
        <v>7145</v>
      </c>
      <c r="K1239" s="27" t="s">
        <v>7145</v>
      </c>
      <c r="L1239" s="27" t="s">
        <v>7145</v>
      </c>
      <c r="M1239" s="27">
        <v>41.195540999999999</v>
      </c>
      <c r="N1239" s="27">
        <v>1.56938</v>
      </c>
      <c r="O1239" s="18" t="s">
        <v>7147</v>
      </c>
    </row>
    <row r="1240" spans="1:15" x14ac:dyDescent="0.2">
      <c r="A1240" s="22" t="s">
        <v>3182</v>
      </c>
      <c r="B1240" s="22" t="s">
        <v>3181</v>
      </c>
      <c r="C1240" s="22" t="s">
        <v>8390</v>
      </c>
      <c r="D1240" s="22" t="s">
        <v>3180</v>
      </c>
      <c r="E1240" s="22" t="s">
        <v>3179</v>
      </c>
      <c r="F1240" s="22" t="s">
        <v>13</v>
      </c>
      <c r="G1240" s="22" t="s">
        <v>3178</v>
      </c>
      <c r="H1240" s="27" t="s">
        <v>7145</v>
      </c>
      <c r="I1240" s="27" t="s">
        <v>7146</v>
      </c>
      <c r="J1240" s="27" t="s">
        <v>7145</v>
      </c>
      <c r="K1240" s="27" t="s">
        <v>7145</v>
      </c>
      <c r="L1240" s="27" t="s">
        <v>7145</v>
      </c>
      <c r="M1240" s="27">
        <v>41.147216999999998</v>
      </c>
      <c r="N1240" s="27">
        <v>1.4122189999999999</v>
      </c>
      <c r="O1240" s="18" t="s">
        <v>7147</v>
      </c>
    </row>
    <row r="1241" spans="1:15" x14ac:dyDescent="0.2">
      <c r="A1241" s="22" t="s">
        <v>348</v>
      </c>
      <c r="B1241" s="22" t="s">
        <v>347</v>
      </c>
      <c r="C1241" s="22" t="s">
        <v>7046</v>
      </c>
      <c r="D1241" s="22" t="s">
        <v>346</v>
      </c>
      <c r="E1241" s="22" t="s">
        <v>345</v>
      </c>
      <c r="F1241" s="22" t="s">
        <v>13</v>
      </c>
      <c r="G1241" s="22" t="s">
        <v>344</v>
      </c>
      <c r="H1241" s="27" t="s">
        <v>7146</v>
      </c>
      <c r="I1241" s="27" t="s">
        <v>7146</v>
      </c>
      <c r="J1241" s="27" t="s">
        <v>7145</v>
      </c>
      <c r="K1241" s="27" t="s">
        <v>7145</v>
      </c>
      <c r="L1241" s="27" t="s">
        <v>7146</v>
      </c>
      <c r="M1241" s="27">
        <v>41.085917000000002</v>
      </c>
      <c r="N1241" s="27">
        <v>1.03725</v>
      </c>
      <c r="O1241" s="18" t="s">
        <v>7147</v>
      </c>
    </row>
    <row r="1242" spans="1:15" x14ac:dyDescent="0.2">
      <c r="A1242" s="22" t="s">
        <v>8391</v>
      </c>
      <c r="B1242" s="22" t="s">
        <v>8392</v>
      </c>
      <c r="C1242" s="22" t="s">
        <v>8393</v>
      </c>
      <c r="D1242" s="22" t="s">
        <v>8394</v>
      </c>
      <c r="E1242" s="22" t="s">
        <v>8395</v>
      </c>
      <c r="F1242" s="22" t="s">
        <v>13</v>
      </c>
      <c r="G1242" s="22" t="s">
        <v>8396</v>
      </c>
      <c r="H1242" s="27" t="s">
        <v>7145</v>
      </c>
      <c r="I1242" s="27" t="s">
        <v>7146</v>
      </c>
      <c r="J1242" s="27" t="s">
        <v>7145</v>
      </c>
      <c r="K1242" s="27" t="s">
        <v>7145</v>
      </c>
      <c r="L1242" s="27" t="s">
        <v>7145</v>
      </c>
      <c r="M1242" s="27">
        <v>40.887472000000002</v>
      </c>
      <c r="N1242" s="27">
        <v>0.79891699999999999</v>
      </c>
      <c r="O1242" s="18" t="s">
        <v>7147</v>
      </c>
    </row>
    <row r="1243" spans="1:15" x14ac:dyDescent="0.2">
      <c r="A1243" s="22" t="s">
        <v>3177</v>
      </c>
      <c r="B1243" s="22" t="s">
        <v>3176</v>
      </c>
      <c r="C1243" s="22" t="s">
        <v>8397</v>
      </c>
      <c r="D1243" s="22" t="s">
        <v>3175</v>
      </c>
      <c r="E1243" s="22" t="s">
        <v>3174</v>
      </c>
      <c r="F1243" s="22" t="s">
        <v>13</v>
      </c>
      <c r="G1243" s="22" t="s">
        <v>83</v>
      </c>
      <c r="H1243" s="27" t="s">
        <v>7145</v>
      </c>
      <c r="I1243" s="27" t="s">
        <v>7146</v>
      </c>
      <c r="J1243" s="27" t="s">
        <v>7145</v>
      </c>
      <c r="K1243" s="27" t="s">
        <v>7145</v>
      </c>
      <c r="L1243" s="27" t="s">
        <v>7145</v>
      </c>
      <c r="M1243" s="27">
        <v>40.680641000000001</v>
      </c>
      <c r="N1243" s="27">
        <v>0.58418700000000001</v>
      </c>
      <c r="O1243" s="18" t="s">
        <v>7147</v>
      </c>
    </row>
    <row r="1244" spans="1:15" x14ac:dyDescent="0.2">
      <c r="A1244" s="22" t="s">
        <v>3173</v>
      </c>
      <c r="B1244" s="22" t="s">
        <v>3172</v>
      </c>
      <c r="C1244" s="22" t="s">
        <v>8398</v>
      </c>
      <c r="D1244" s="22" t="s">
        <v>8399</v>
      </c>
      <c r="E1244" s="22" t="s">
        <v>3171</v>
      </c>
      <c r="F1244" s="22" t="s">
        <v>13</v>
      </c>
      <c r="G1244" s="22" t="s">
        <v>3170</v>
      </c>
      <c r="H1244" s="27" t="s">
        <v>7145</v>
      </c>
      <c r="I1244" s="27" t="s">
        <v>7145</v>
      </c>
      <c r="J1244" s="27" t="s">
        <v>7145</v>
      </c>
      <c r="K1244" s="27" t="s">
        <v>7145</v>
      </c>
      <c r="L1244" s="27" t="s">
        <v>7146</v>
      </c>
      <c r="M1244" s="27">
        <v>40.706114999999997</v>
      </c>
      <c r="N1244" s="27">
        <v>0.72673600000000005</v>
      </c>
      <c r="O1244" s="18" t="s">
        <v>7147</v>
      </c>
    </row>
    <row r="1245" spans="1:15" x14ac:dyDescent="0.2">
      <c r="A1245" s="22" t="s">
        <v>3169</v>
      </c>
      <c r="B1245" s="22" t="s">
        <v>3168</v>
      </c>
      <c r="C1245" s="22" t="s">
        <v>8400</v>
      </c>
      <c r="D1245" s="22" t="s">
        <v>3167</v>
      </c>
      <c r="E1245" s="22" t="s">
        <v>3166</v>
      </c>
      <c r="F1245" s="22" t="s">
        <v>13</v>
      </c>
      <c r="G1245" s="22" t="s">
        <v>3165</v>
      </c>
      <c r="H1245" s="27" t="s">
        <v>7145</v>
      </c>
      <c r="I1245" s="27" t="s">
        <v>7146</v>
      </c>
      <c r="J1245" s="27" t="s">
        <v>7145</v>
      </c>
      <c r="K1245" s="27" t="s">
        <v>7145</v>
      </c>
      <c r="L1245" s="27" t="s">
        <v>7145</v>
      </c>
      <c r="M1245" s="27">
        <v>41.140873999999997</v>
      </c>
      <c r="N1245" s="27">
        <v>1.347631</v>
      </c>
      <c r="O1245" s="18" t="s">
        <v>7147</v>
      </c>
    </row>
    <row r="1246" spans="1:15" x14ac:dyDescent="0.2">
      <c r="A1246" s="22" t="s">
        <v>3164</v>
      </c>
      <c r="B1246" s="22" t="s">
        <v>3163</v>
      </c>
      <c r="C1246" s="22" t="s">
        <v>8401</v>
      </c>
      <c r="D1246" s="22" t="s">
        <v>8402</v>
      </c>
      <c r="E1246" s="22" t="s">
        <v>3162</v>
      </c>
      <c r="F1246" s="22" t="s">
        <v>13</v>
      </c>
      <c r="G1246" s="22" t="s">
        <v>3161</v>
      </c>
      <c r="H1246" s="27" t="s">
        <v>7145</v>
      </c>
      <c r="I1246" s="27" t="s">
        <v>7146</v>
      </c>
      <c r="J1246" s="27" t="s">
        <v>7145</v>
      </c>
      <c r="K1246" s="27" t="s">
        <v>7145</v>
      </c>
      <c r="L1246" s="27" t="s">
        <v>7146</v>
      </c>
      <c r="M1246" s="27">
        <v>40.744152999999997</v>
      </c>
      <c r="N1246" s="27">
        <v>0.61469499999999999</v>
      </c>
      <c r="O1246" s="18" t="s">
        <v>7147</v>
      </c>
    </row>
    <row r="1247" spans="1:15" x14ac:dyDescent="0.2">
      <c r="A1247" s="22" t="s">
        <v>3160</v>
      </c>
      <c r="B1247" s="22" t="s">
        <v>3159</v>
      </c>
      <c r="C1247" s="22" t="s">
        <v>8403</v>
      </c>
      <c r="D1247" s="22" t="s">
        <v>8404</v>
      </c>
      <c r="E1247" s="22" t="s">
        <v>3157</v>
      </c>
      <c r="F1247" s="22" t="s">
        <v>13</v>
      </c>
      <c r="G1247" s="22" t="s">
        <v>3156</v>
      </c>
      <c r="H1247" s="27" t="s">
        <v>7145</v>
      </c>
      <c r="I1247" s="27" t="s">
        <v>7146</v>
      </c>
      <c r="J1247" s="27" t="s">
        <v>7145</v>
      </c>
      <c r="K1247" s="27" t="s">
        <v>7145</v>
      </c>
      <c r="L1247" s="27" t="s">
        <v>7145</v>
      </c>
      <c r="M1247" s="27">
        <v>40.764626</v>
      </c>
      <c r="N1247" s="27">
        <v>0.56978799999999996</v>
      </c>
      <c r="O1247" s="18" t="s">
        <v>7147</v>
      </c>
    </row>
    <row r="1248" spans="1:15" x14ac:dyDescent="0.2">
      <c r="A1248" s="22" t="s">
        <v>3155</v>
      </c>
      <c r="B1248" s="22" t="s">
        <v>3154</v>
      </c>
      <c r="C1248" s="22" t="s">
        <v>8405</v>
      </c>
      <c r="D1248" s="22" t="s">
        <v>3108</v>
      </c>
      <c r="E1248" s="22" t="s">
        <v>3153</v>
      </c>
      <c r="F1248" s="22" t="s">
        <v>3000</v>
      </c>
      <c r="G1248" s="22" t="s">
        <v>3152</v>
      </c>
      <c r="H1248" s="27" t="s">
        <v>7145</v>
      </c>
      <c r="I1248" s="27" t="s">
        <v>7145</v>
      </c>
      <c r="J1248" s="27" t="s">
        <v>7145</v>
      </c>
      <c r="K1248" s="27" t="s">
        <v>7146</v>
      </c>
      <c r="L1248" s="27" t="s">
        <v>7145</v>
      </c>
      <c r="M1248" s="27">
        <v>28.482799</v>
      </c>
      <c r="N1248" s="27">
        <v>-16.239608</v>
      </c>
      <c r="O1248" s="18" t="s">
        <v>7147</v>
      </c>
    </row>
    <row r="1249" spans="1:15" ht="13.15" customHeight="1" x14ac:dyDescent="0.2">
      <c r="A1249" s="22" t="s">
        <v>3151</v>
      </c>
      <c r="B1249" s="22" t="s">
        <v>3150</v>
      </c>
      <c r="C1249" s="22" t="s">
        <v>8406</v>
      </c>
      <c r="D1249" s="22" t="s">
        <v>3108</v>
      </c>
      <c r="E1249" s="22" t="s">
        <v>3146</v>
      </c>
      <c r="F1249" s="22" t="s">
        <v>3000</v>
      </c>
      <c r="G1249" s="22" t="s">
        <v>3149</v>
      </c>
      <c r="H1249" s="27" t="s">
        <v>7145</v>
      </c>
      <c r="I1249" s="27" t="s">
        <v>7145</v>
      </c>
      <c r="J1249" s="27" t="s">
        <v>7145</v>
      </c>
      <c r="K1249" s="27" t="s">
        <v>7146</v>
      </c>
      <c r="L1249" s="27" t="s">
        <v>7145</v>
      </c>
      <c r="M1249" s="27">
        <v>28.463083000000001</v>
      </c>
      <c r="N1249" s="27">
        <v>-16.277056000000002</v>
      </c>
      <c r="O1249" s="18" t="s">
        <v>7147</v>
      </c>
    </row>
    <row r="1250" spans="1:15" x14ac:dyDescent="0.2">
      <c r="A1250" s="22" t="s">
        <v>3148</v>
      </c>
      <c r="B1250" s="22" t="s">
        <v>3147</v>
      </c>
      <c r="C1250" s="22" t="s">
        <v>8407</v>
      </c>
      <c r="D1250" s="22" t="s">
        <v>3108</v>
      </c>
      <c r="E1250" s="22" t="s">
        <v>3146</v>
      </c>
      <c r="F1250" s="22" t="s">
        <v>3000</v>
      </c>
      <c r="G1250" s="22" t="s">
        <v>3145</v>
      </c>
      <c r="H1250" s="27" t="s">
        <v>7145</v>
      </c>
      <c r="I1250" s="27" t="s">
        <v>7145</v>
      </c>
      <c r="J1250" s="27" t="s">
        <v>7145</v>
      </c>
      <c r="K1250" s="27" t="s">
        <v>7146</v>
      </c>
      <c r="L1250" s="27" t="s">
        <v>7145</v>
      </c>
      <c r="M1250" s="27">
        <v>28.455034000000001</v>
      </c>
      <c r="N1250" s="27">
        <v>-16.268073000000001</v>
      </c>
      <c r="O1250" s="18" t="s">
        <v>7147</v>
      </c>
    </row>
    <row r="1251" spans="1:15" x14ac:dyDescent="0.2">
      <c r="A1251" s="22" t="s">
        <v>3144</v>
      </c>
      <c r="B1251" s="22" t="s">
        <v>3143</v>
      </c>
      <c r="C1251" s="22" t="s">
        <v>8408</v>
      </c>
      <c r="D1251" s="22" t="s">
        <v>3142</v>
      </c>
      <c r="E1251" s="22" t="s">
        <v>3138</v>
      </c>
      <c r="F1251" s="22" t="s">
        <v>3000</v>
      </c>
      <c r="G1251" s="22" t="s">
        <v>3141</v>
      </c>
      <c r="H1251" s="27" t="s">
        <v>7145</v>
      </c>
      <c r="I1251" s="27" t="s">
        <v>7145</v>
      </c>
      <c r="J1251" s="27" t="s">
        <v>7145</v>
      </c>
      <c r="K1251" s="27" t="s">
        <v>7145</v>
      </c>
      <c r="L1251" s="27" t="s">
        <v>7145</v>
      </c>
      <c r="M1251" s="27">
        <v>28.447444000000001</v>
      </c>
      <c r="N1251" s="27">
        <v>-16.30725</v>
      </c>
      <c r="O1251" s="18" t="s">
        <v>7147</v>
      </c>
    </row>
    <row r="1252" spans="1:15" x14ac:dyDescent="0.2">
      <c r="A1252" s="22" t="s">
        <v>3140</v>
      </c>
      <c r="B1252" s="22" t="s">
        <v>3139</v>
      </c>
      <c r="C1252" s="22" t="s">
        <v>8409</v>
      </c>
      <c r="D1252" s="22" t="s">
        <v>8410</v>
      </c>
      <c r="E1252" s="22" t="s">
        <v>3138</v>
      </c>
      <c r="F1252" s="22" t="s">
        <v>3000</v>
      </c>
      <c r="G1252" s="22" t="s">
        <v>83</v>
      </c>
      <c r="H1252" s="27" t="s">
        <v>7145</v>
      </c>
      <c r="I1252" s="27" t="s">
        <v>7145</v>
      </c>
      <c r="J1252" s="27" t="s">
        <v>7145</v>
      </c>
      <c r="K1252" s="27" t="s">
        <v>7146</v>
      </c>
      <c r="L1252" s="27" t="s">
        <v>7145</v>
      </c>
      <c r="M1252" s="27">
        <v>28.447054999999999</v>
      </c>
      <c r="N1252" s="27">
        <v>-16.291443000000001</v>
      </c>
      <c r="O1252" s="18" t="s">
        <v>7147</v>
      </c>
    </row>
    <row r="1253" spans="1:15" x14ac:dyDescent="0.2">
      <c r="A1253" s="22" t="s">
        <v>3137</v>
      </c>
      <c r="B1253" s="22" t="s">
        <v>3136</v>
      </c>
      <c r="C1253" s="22" t="s">
        <v>8411</v>
      </c>
      <c r="D1253" s="22" t="s">
        <v>3135</v>
      </c>
      <c r="E1253" s="22" t="s">
        <v>3134</v>
      </c>
      <c r="F1253" s="22" t="s">
        <v>3000</v>
      </c>
      <c r="G1253" s="22" t="s">
        <v>3133</v>
      </c>
      <c r="H1253" s="27" t="s">
        <v>7145</v>
      </c>
      <c r="I1253" s="27" t="s">
        <v>7145</v>
      </c>
      <c r="J1253" s="27" t="s">
        <v>7145</v>
      </c>
      <c r="K1253" s="27" t="s">
        <v>7145</v>
      </c>
      <c r="L1253" s="27" t="s">
        <v>7145</v>
      </c>
      <c r="M1253" s="27">
        <v>28.419665999999999</v>
      </c>
      <c r="N1253" s="27">
        <v>-16.320191000000001</v>
      </c>
      <c r="O1253" s="18" t="s">
        <v>7147</v>
      </c>
    </row>
    <row r="1254" spans="1:15" x14ac:dyDescent="0.2">
      <c r="A1254" s="22" t="s">
        <v>3132</v>
      </c>
      <c r="B1254" s="22" t="s">
        <v>3131</v>
      </c>
      <c r="C1254" s="22" t="s">
        <v>8412</v>
      </c>
      <c r="D1254" s="22" t="s">
        <v>3108</v>
      </c>
      <c r="E1254" s="22" t="s">
        <v>3130</v>
      </c>
      <c r="F1254" s="22" t="s">
        <v>3000</v>
      </c>
      <c r="G1254" s="22" t="s">
        <v>3129</v>
      </c>
      <c r="H1254" s="27" t="s">
        <v>7145</v>
      </c>
      <c r="I1254" s="27" t="s">
        <v>7145</v>
      </c>
      <c r="J1254" s="27" t="s">
        <v>7145</v>
      </c>
      <c r="K1254" s="27" t="s">
        <v>7146</v>
      </c>
      <c r="L1254" s="27" t="s">
        <v>7145</v>
      </c>
      <c r="M1254" s="27">
        <v>28.443484000000002</v>
      </c>
      <c r="N1254" s="27">
        <v>-16.278839000000001</v>
      </c>
      <c r="O1254" s="18" t="s">
        <v>7147</v>
      </c>
    </row>
    <row r="1255" spans="1:15" x14ac:dyDescent="0.2">
      <c r="A1255" s="22" t="s">
        <v>3128</v>
      </c>
      <c r="B1255" s="22" t="s">
        <v>137</v>
      </c>
      <c r="C1255" s="22" t="s">
        <v>8413</v>
      </c>
      <c r="D1255" s="22" t="s">
        <v>3127</v>
      </c>
      <c r="E1255" s="22" t="s">
        <v>3126</v>
      </c>
      <c r="F1255" s="22" t="s">
        <v>3000</v>
      </c>
      <c r="G1255" s="22" t="s">
        <v>3125</v>
      </c>
      <c r="H1255" s="27" t="s">
        <v>7145</v>
      </c>
      <c r="I1255" s="27" t="s">
        <v>7145</v>
      </c>
      <c r="J1255" s="27" t="s">
        <v>7145</v>
      </c>
      <c r="K1255" s="27" t="s">
        <v>7145</v>
      </c>
      <c r="L1255" s="27" t="s">
        <v>7145</v>
      </c>
      <c r="M1255" s="27">
        <v>28.388249999999999</v>
      </c>
      <c r="N1255" s="27">
        <v>-16.515194000000001</v>
      </c>
      <c r="O1255" s="18" t="s">
        <v>7147</v>
      </c>
    </row>
    <row r="1256" spans="1:15" x14ac:dyDescent="0.2">
      <c r="A1256" s="22" t="s">
        <v>3122</v>
      </c>
      <c r="B1256" s="22" t="s">
        <v>8414</v>
      </c>
      <c r="C1256" s="22" t="s">
        <v>8415</v>
      </c>
      <c r="D1256" s="22" t="s">
        <v>8416</v>
      </c>
      <c r="E1256" s="22" t="s">
        <v>3116</v>
      </c>
      <c r="F1256" s="22" t="s">
        <v>3000</v>
      </c>
      <c r="G1256" s="22" t="s">
        <v>3121</v>
      </c>
      <c r="H1256" s="27" t="s">
        <v>7145</v>
      </c>
      <c r="I1256" s="27" t="s">
        <v>7145</v>
      </c>
      <c r="J1256" s="27" t="s">
        <v>7145</v>
      </c>
      <c r="K1256" s="27" t="s">
        <v>7146</v>
      </c>
      <c r="L1256" s="27" t="s">
        <v>7145</v>
      </c>
      <c r="M1256" s="27">
        <v>28.487389</v>
      </c>
      <c r="N1256" s="27">
        <v>-16.382999999999999</v>
      </c>
      <c r="O1256" s="18" t="s">
        <v>7147</v>
      </c>
    </row>
    <row r="1257" spans="1:15" x14ac:dyDescent="0.2">
      <c r="A1257" s="22" t="s">
        <v>3124</v>
      </c>
      <c r="B1257" s="22" t="s">
        <v>3123</v>
      </c>
      <c r="C1257" s="22" t="s">
        <v>8417</v>
      </c>
      <c r="D1257" s="22" t="s">
        <v>3117</v>
      </c>
      <c r="E1257" s="22" t="s">
        <v>3116</v>
      </c>
      <c r="F1257" s="22" t="s">
        <v>3000</v>
      </c>
      <c r="G1257" s="22" t="s">
        <v>8418</v>
      </c>
      <c r="H1257" s="27" t="s">
        <v>7145</v>
      </c>
      <c r="I1257" s="27" t="s">
        <v>7145</v>
      </c>
      <c r="J1257" s="27" t="s">
        <v>7145</v>
      </c>
      <c r="K1257" s="27" t="s">
        <v>7146</v>
      </c>
      <c r="L1257" s="27" t="s">
        <v>7145</v>
      </c>
      <c r="M1257" s="27">
        <v>28.486797200000002</v>
      </c>
      <c r="N1257" s="27">
        <v>-16.389150000000001</v>
      </c>
      <c r="O1257" s="18" t="s">
        <v>7147</v>
      </c>
    </row>
    <row r="1258" spans="1:15" x14ac:dyDescent="0.2">
      <c r="A1258" s="22" t="s">
        <v>3120</v>
      </c>
      <c r="B1258" s="22" t="s">
        <v>3119</v>
      </c>
      <c r="C1258" s="22" t="s">
        <v>8419</v>
      </c>
      <c r="D1258" s="22" t="s">
        <v>3117</v>
      </c>
      <c r="E1258" s="22" t="s">
        <v>3116</v>
      </c>
      <c r="F1258" s="22" t="s">
        <v>3000</v>
      </c>
      <c r="G1258" s="22" t="s">
        <v>3118</v>
      </c>
      <c r="H1258" s="27" t="s">
        <v>7145</v>
      </c>
      <c r="I1258" s="27" t="s">
        <v>7145</v>
      </c>
      <c r="J1258" s="27" t="s">
        <v>7145</v>
      </c>
      <c r="K1258" s="27" t="s">
        <v>7145</v>
      </c>
      <c r="L1258" s="27" t="s">
        <v>7145</v>
      </c>
      <c r="M1258" s="27">
        <v>28.469685999999999</v>
      </c>
      <c r="N1258" s="27">
        <v>-16.395900999999999</v>
      </c>
      <c r="O1258" s="18" t="s">
        <v>7147</v>
      </c>
    </row>
    <row r="1259" spans="1:15" x14ac:dyDescent="0.2">
      <c r="A1259" s="22" t="s">
        <v>3115</v>
      </c>
      <c r="B1259" s="22" t="s">
        <v>3114</v>
      </c>
      <c r="C1259" s="22" t="s">
        <v>8420</v>
      </c>
      <c r="D1259" s="22" t="s">
        <v>3112</v>
      </c>
      <c r="E1259" s="22" t="s">
        <v>3111</v>
      </c>
      <c r="F1259" s="22" t="s">
        <v>3000</v>
      </c>
      <c r="G1259" s="22" t="s">
        <v>3113</v>
      </c>
      <c r="H1259" s="27" t="s">
        <v>7145</v>
      </c>
      <c r="I1259" s="27" t="s">
        <v>7145</v>
      </c>
      <c r="J1259" s="27" t="s">
        <v>7145</v>
      </c>
      <c r="K1259" s="27" t="s">
        <v>7146</v>
      </c>
      <c r="L1259" s="27" t="s">
        <v>7145</v>
      </c>
      <c r="M1259" s="27">
        <v>28.475932</v>
      </c>
      <c r="N1259" s="27">
        <v>-16.434901</v>
      </c>
      <c r="O1259" s="18" t="s">
        <v>7147</v>
      </c>
    </row>
    <row r="1260" spans="1:15" x14ac:dyDescent="0.2">
      <c r="A1260" s="22" t="s">
        <v>3110</v>
      </c>
      <c r="B1260" s="22" t="s">
        <v>3109</v>
      </c>
      <c r="C1260" s="22" t="s">
        <v>8421</v>
      </c>
      <c r="D1260" s="22" t="s">
        <v>3108</v>
      </c>
      <c r="E1260" s="22" t="s">
        <v>3107</v>
      </c>
      <c r="F1260" s="22" t="s">
        <v>3000</v>
      </c>
      <c r="G1260" s="22" t="s">
        <v>3106</v>
      </c>
      <c r="H1260" s="27" t="s">
        <v>7145</v>
      </c>
      <c r="I1260" s="27" t="s">
        <v>7145</v>
      </c>
      <c r="J1260" s="27" t="s">
        <v>7145</v>
      </c>
      <c r="K1260" s="27" t="s">
        <v>7146</v>
      </c>
      <c r="L1260" s="27" t="s">
        <v>7145</v>
      </c>
      <c r="M1260" s="27">
        <v>28.436527999999999</v>
      </c>
      <c r="N1260" s="27">
        <v>-16.282167000000001</v>
      </c>
      <c r="O1260" s="18" t="s">
        <v>7147</v>
      </c>
    </row>
    <row r="1261" spans="1:15" x14ac:dyDescent="0.2">
      <c r="A1261" s="22" t="s">
        <v>3105</v>
      </c>
      <c r="B1261" s="22" t="s">
        <v>3104</v>
      </c>
      <c r="C1261" s="22" t="s">
        <v>8422</v>
      </c>
      <c r="D1261" s="22" t="s">
        <v>3102</v>
      </c>
      <c r="E1261" s="22" t="s">
        <v>3101</v>
      </c>
      <c r="F1261" s="22" t="s">
        <v>3000</v>
      </c>
      <c r="G1261" s="22" t="s">
        <v>3103</v>
      </c>
      <c r="H1261" s="27" t="s">
        <v>7145</v>
      </c>
      <c r="I1261" s="27" t="s">
        <v>7145</v>
      </c>
      <c r="J1261" s="27" t="s">
        <v>7145</v>
      </c>
      <c r="K1261" s="27" t="s">
        <v>7145</v>
      </c>
      <c r="L1261" s="27" t="s">
        <v>7145</v>
      </c>
      <c r="M1261" s="27">
        <v>28.412488</v>
      </c>
      <c r="N1261" s="27">
        <v>-16.543766000000002</v>
      </c>
      <c r="O1261" s="18" t="s">
        <v>7147</v>
      </c>
    </row>
    <row r="1262" spans="1:15" x14ac:dyDescent="0.2">
      <c r="A1262" s="22" t="s">
        <v>3100</v>
      </c>
      <c r="B1262" s="22" t="s">
        <v>3099</v>
      </c>
      <c r="C1262" s="22" t="s">
        <v>8423</v>
      </c>
      <c r="D1262" s="22" t="s">
        <v>3092</v>
      </c>
      <c r="E1262" s="22" t="s">
        <v>3091</v>
      </c>
      <c r="F1262" s="22" t="s">
        <v>3000</v>
      </c>
      <c r="G1262" s="22" t="s">
        <v>3098</v>
      </c>
      <c r="H1262" s="27" t="s">
        <v>7145</v>
      </c>
      <c r="I1262" s="27" t="s">
        <v>7145</v>
      </c>
      <c r="J1262" s="27" t="s">
        <v>7145</v>
      </c>
      <c r="K1262" s="27" t="s">
        <v>7146</v>
      </c>
      <c r="L1262" s="27" t="s">
        <v>7145</v>
      </c>
      <c r="M1262" s="27">
        <v>28.372555999999999</v>
      </c>
      <c r="N1262" s="27">
        <v>-16.574999999999999</v>
      </c>
      <c r="O1262" s="18" t="s">
        <v>7147</v>
      </c>
    </row>
    <row r="1263" spans="1:15" x14ac:dyDescent="0.2">
      <c r="A1263" s="22" t="s">
        <v>3097</v>
      </c>
      <c r="B1263" s="22" t="s">
        <v>3096</v>
      </c>
      <c r="C1263" s="22" t="s">
        <v>8424</v>
      </c>
      <c r="D1263" s="22" t="s">
        <v>3092</v>
      </c>
      <c r="E1263" s="22" t="s">
        <v>3091</v>
      </c>
      <c r="F1263" s="22" t="s">
        <v>3000</v>
      </c>
      <c r="G1263" s="22" t="s">
        <v>3095</v>
      </c>
      <c r="H1263" s="27" t="s">
        <v>7145</v>
      </c>
      <c r="I1263" s="27" t="s">
        <v>7145</v>
      </c>
      <c r="J1263" s="27" t="s">
        <v>7145</v>
      </c>
      <c r="K1263" s="27" t="s">
        <v>7145</v>
      </c>
      <c r="L1263" s="27" t="s">
        <v>7145</v>
      </c>
      <c r="M1263" s="27">
        <v>28.373639000000001</v>
      </c>
      <c r="N1263" s="27">
        <v>-16.590056000000001</v>
      </c>
      <c r="O1263" s="18" t="s">
        <v>7147</v>
      </c>
    </row>
    <row r="1264" spans="1:15" x14ac:dyDescent="0.2">
      <c r="A1264" s="22" t="s">
        <v>3094</v>
      </c>
      <c r="B1264" s="22" t="s">
        <v>3093</v>
      </c>
      <c r="C1264" s="22" t="s">
        <v>8425</v>
      </c>
      <c r="D1264" s="22" t="s">
        <v>3092</v>
      </c>
      <c r="E1264" s="22" t="s">
        <v>3091</v>
      </c>
      <c r="F1264" s="22" t="s">
        <v>3000</v>
      </c>
      <c r="G1264" s="22" t="s">
        <v>3090</v>
      </c>
      <c r="H1264" s="27" t="s">
        <v>7145</v>
      </c>
      <c r="I1264" s="27" t="s">
        <v>7145</v>
      </c>
      <c r="J1264" s="27" t="s">
        <v>7145</v>
      </c>
      <c r="K1264" s="27" t="s">
        <v>7145</v>
      </c>
      <c r="L1264" s="27" t="s">
        <v>7145</v>
      </c>
      <c r="M1264" s="27">
        <v>28.393146999999999</v>
      </c>
      <c r="N1264" s="27">
        <v>-16.618227999999998</v>
      </c>
      <c r="O1264" s="18" t="s">
        <v>7147</v>
      </c>
    </row>
    <row r="1265" spans="1:15" x14ac:dyDescent="0.2">
      <c r="A1265" s="22" t="s">
        <v>3089</v>
      </c>
      <c r="B1265" s="22" t="s">
        <v>3088</v>
      </c>
      <c r="C1265" s="22" t="s">
        <v>8426</v>
      </c>
      <c r="D1265" s="22" t="s">
        <v>3084</v>
      </c>
      <c r="E1265" s="22" t="s">
        <v>3083</v>
      </c>
      <c r="F1265" s="22" t="s">
        <v>3000</v>
      </c>
      <c r="G1265" s="22" t="s">
        <v>3087</v>
      </c>
      <c r="H1265" s="27" t="s">
        <v>7145</v>
      </c>
      <c r="I1265" s="27" t="s">
        <v>7145</v>
      </c>
      <c r="J1265" s="27" t="s">
        <v>7145</v>
      </c>
      <c r="K1265" s="27" t="s">
        <v>7146</v>
      </c>
      <c r="L1265" s="27" t="s">
        <v>7145</v>
      </c>
      <c r="M1265" s="27">
        <v>28.379166999999999</v>
      </c>
      <c r="N1265" s="27">
        <v>-16.694056</v>
      </c>
      <c r="O1265" s="18" t="s">
        <v>7147</v>
      </c>
    </row>
    <row r="1266" spans="1:15" x14ac:dyDescent="0.2">
      <c r="A1266" s="22" t="s">
        <v>3086</v>
      </c>
      <c r="B1266" s="22" t="s">
        <v>3085</v>
      </c>
      <c r="C1266" s="22" t="s">
        <v>8427</v>
      </c>
      <c r="D1266" s="22" t="s">
        <v>3084</v>
      </c>
      <c r="E1266" s="22" t="s">
        <v>3083</v>
      </c>
      <c r="F1266" s="22" t="s">
        <v>3000</v>
      </c>
      <c r="G1266" s="22" t="s">
        <v>83</v>
      </c>
      <c r="H1266" s="27" t="s">
        <v>7145</v>
      </c>
      <c r="I1266" s="27" t="s">
        <v>7145</v>
      </c>
      <c r="J1266" s="27" t="s">
        <v>7145</v>
      </c>
      <c r="K1266" s="27" t="s">
        <v>7146</v>
      </c>
      <c r="L1266" s="27" t="s">
        <v>7145</v>
      </c>
      <c r="M1266" s="27">
        <v>28.378959999999999</v>
      </c>
      <c r="N1266" s="27">
        <v>-16.700733</v>
      </c>
      <c r="O1266" s="18" t="s">
        <v>7147</v>
      </c>
    </row>
    <row r="1267" spans="1:15" x14ac:dyDescent="0.2">
      <c r="A1267" s="22" t="s">
        <v>3082</v>
      </c>
      <c r="B1267" s="22" t="s">
        <v>3081</v>
      </c>
      <c r="C1267" s="22" t="s">
        <v>8428</v>
      </c>
      <c r="D1267" s="22" t="s">
        <v>8429</v>
      </c>
      <c r="E1267" s="22" t="s">
        <v>3080</v>
      </c>
      <c r="F1267" s="22" t="s">
        <v>3000</v>
      </c>
      <c r="G1267" s="22" t="s">
        <v>3079</v>
      </c>
      <c r="H1267" s="27" t="s">
        <v>7145</v>
      </c>
      <c r="I1267" s="27" t="s">
        <v>7145</v>
      </c>
      <c r="J1267" s="27" t="s">
        <v>7145</v>
      </c>
      <c r="K1267" s="27" t="s">
        <v>7145</v>
      </c>
      <c r="L1267" s="27" t="s">
        <v>7145</v>
      </c>
      <c r="M1267" s="27">
        <v>28.370080000000002</v>
      </c>
      <c r="N1267" s="27">
        <v>-16.792532000000001</v>
      </c>
      <c r="O1267" s="18" t="s">
        <v>7147</v>
      </c>
    </row>
    <row r="1268" spans="1:15" x14ac:dyDescent="0.2">
      <c r="A1268" s="22" t="s">
        <v>3078</v>
      </c>
      <c r="B1268" s="22" t="s">
        <v>3077</v>
      </c>
      <c r="C1268" s="22" t="s">
        <v>8430</v>
      </c>
      <c r="D1268" s="22" t="s">
        <v>8431</v>
      </c>
      <c r="E1268" s="22" t="s">
        <v>3076</v>
      </c>
      <c r="F1268" s="22" t="s">
        <v>3000</v>
      </c>
      <c r="G1268" s="22" t="s">
        <v>3075</v>
      </c>
      <c r="H1268" s="27" t="s">
        <v>7145</v>
      </c>
      <c r="I1268" s="27" t="s">
        <v>7145</v>
      </c>
      <c r="J1268" s="27" t="s">
        <v>7145</v>
      </c>
      <c r="K1268" s="27" t="s">
        <v>7146</v>
      </c>
      <c r="L1268" s="27" t="s">
        <v>7145</v>
      </c>
      <c r="M1268" s="27">
        <v>28.313071000000001</v>
      </c>
      <c r="N1268" s="27">
        <v>-16.411947999999999</v>
      </c>
      <c r="O1268" s="18" t="s">
        <v>7147</v>
      </c>
    </row>
    <row r="1269" spans="1:15" x14ac:dyDescent="0.2">
      <c r="A1269" s="22" t="s">
        <v>3074</v>
      </c>
      <c r="B1269" s="22" t="s">
        <v>3073</v>
      </c>
      <c r="C1269" s="22" t="s">
        <v>8432</v>
      </c>
      <c r="D1269" s="22" t="s">
        <v>3072</v>
      </c>
      <c r="E1269" s="22" t="s">
        <v>3071</v>
      </c>
      <c r="F1269" s="22" t="s">
        <v>3000</v>
      </c>
      <c r="G1269" s="22" t="s">
        <v>3070</v>
      </c>
      <c r="H1269" s="27" t="s">
        <v>7145</v>
      </c>
      <c r="I1269" s="27" t="s">
        <v>7145</v>
      </c>
      <c r="J1269" s="27" t="s">
        <v>7145</v>
      </c>
      <c r="K1269" s="27" t="s">
        <v>7146</v>
      </c>
      <c r="L1269" s="27" t="s">
        <v>7145</v>
      </c>
      <c r="M1269" s="27">
        <v>28.328921999999999</v>
      </c>
      <c r="N1269" s="27">
        <v>-16.386202000000001</v>
      </c>
      <c r="O1269" s="18" t="s">
        <v>7147</v>
      </c>
    </row>
    <row r="1270" spans="1:15" x14ac:dyDescent="0.2">
      <c r="A1270" s="22" t="s">
        <v>3069</v>
      </c>
      <c r="B1270" s="22" t="s">
        <v>3068</v>
      </c>
      <c r="C1270" s="22" t="s">
        <v>8433</v>
      </c>
      <c r="D1270" s="22" t="s">
        <v>3067</v>
      </c>
      <c r="E1270" s="22" t="s">
        <v>3066</v>
      </c>
      <c r="F1270" s="22" t="s">
        <v>3000</v>
      </c>
      <c r="G1270" s="22"/>
      <c r="H1270" s="27" t="s">
        <v>7145</v>
      </c>
      <c r="I1270" s="27" t="s">
        <v>7145</v>
      </c>
      <c r="J1270" s="27" t="s">
        <v>7145</v>
      </c>
      <c r="K1270" s="27" t="s">
        <v>7146</v>
      </c>
      <c r="L1270" s="27" t="s">
        <v>7145</v>
      </c>
      <c r="M1270" s="27">
        <v>28.2135</v>
      </c>
      <c r="N1270" s="27">
        <v>-16.423306</v>
      </c>
      <c r="O1270" s="18" t="s">
        <v>7147</v>
      </c>
    </row>
    <row r="1271" spans="1:15" x14ac:dyDescent="0.2">
      <c r="A1271" s="22" t="s">
        <v>3065</v>
      </c>
      <c r="B1271" s="22" t="s">
        <v>3064</v>
      </c>
      <c r="C1271" s="22" t="s">
        <v>8434</v>
      </c>
      <c r="D1271" s="22" t="s">
        <v>3063</v>
      </c>
      <c r="E1271" s="22" t="s">
        <v>3062</v>
      </c>
      <c r="F1271" s="22" t="s">
        <v>3000</v>
      </c>
      <c r="G1271" s="22" t="s">
        <v>3061</v>
      </c>
      <c r="H1271" s="27" t="s">
        <v>7145</v>
      </c>
      <c r="I1271" s="27" t="s">
        <v>7145</v>
      </c>
      <c r="J1271" s="27" t="s">
        <v>7145</v>
      </c>
      <c r="K1271" s="27" t="s">
        <v>7145</v>
      </c>
      <c r="L1271" s="27" t="s">
        <v>7145</v>
      </c>
      <c r="M1271" s="27">
        <v>28.130972</v>
      </c>
      <c r="N1271" s="27">
        <v>-16.463528</v>
      </c>
      <c r="O1271" s="18" t="s">
        <v>7147</v>
      </c>
    </row>
    <row r="1272" spans="1:15" x14ac:dyDescent="0.2">
      <c r="A1272" s="22" t="s">
        <v>3060</v>
      </c>
      <c r="B1272" s="22" t="s">
        <v>3059</v>
      </c>
      <c r="C1272" s="22" t="s">
        <v>8435</v>
      </c>
      <c r="D1272" s="22" t="s">
        <v>8436</v>
      </c>
      <c r="E1272" s="22" t="s">
        <v>3058</v>
      </c>
      <c r="F1272" s="22" t="s">
        <v>3000</v>
      </c>
      <c r="G1272" s="22" t="s">
        <v>3057</v>
      </c>
      <c r="H1272" s="27" t="s">
        <v>7145</v>
      </c>
      <c r="I1272" s="27" t="s">
        <v>7145</v>
      </c>
      <c r="J1272" s="27" t="s">
        <v>7145</v>
      </c>
      <c r="K1272" s="27" t="s">
        <v>7145</v>
      </c>
      <c r="L1272" s="27" t="s">
        <v>7145</v>
      </c>
      <c r="M1272" s="27">
        <v>28.157083</v>
      </c>
      <c r="N1272" s="27">
        <v>-16.509667</v>
      </c>
      <c r="O1272" s="18" t="s">
        <v>7147</v>
      </c>
    </row>
    <row r="1273" spans="1:15" ht="13.15" customHeight="1" x14ac:dyDescent="0.2">
      <c r="A1273" s="22" t="s">
        <v>3056</v>
      </c>
      <c r="B1273" s="22" t="s">
        <v>3055</v>
      </c>
      <c r="C1273" s="22" t="s">
        <v>8437</v>
      </c>
      <c r="D1273" s="22" t="s">
        <v>8438</v>
      </c>
      <c r="E1273" s="22" t="s">
        <v>3054</v>
      </c>
      <c r="F1273" s="22" t="s">
        <v>3000</v>
      </c>
      <c r="G1273" s="22" t="s">
        <v>3053</v>
      </c>
      <c r="H1273" s="27" t="s">
        <v>7145</v>
      </c>
      <c r="I1273" s="27" t="s">
        <v>7145</v>
      </c>
      <c r="J1273" s="27" t="s">
        <v>7145</v>
      </c>
      <c r="K1273" s="27" t="s">
        <v>7146</v>
      </c>
      <c r="L1273" s="27" t="s">
        <v>7145</v>
      </c>
      <c r="M1273" s="27">
        <v>28.056562</v>
      </c>
      <c r="N1273" s="27">
        <v>-16.546256</v>
      </c>
      <c r="O1273" s="18" t="s">
        <v>7147</v>
      </c>
    </row>
    <row r="1274" spans="1:15" x14ac:dyDescent="0.2">
      <c r="A1274" s="22" t="s">
        <v>3052</v>
      </c>
      <c r="B1274" s="22" t="s">
        <v>3051</v>
      </c>
      <c r="C1274" s="22" t="s">
        <v>8439</v>
      </c>
      <c r="D1274" s="22" t="s">
        <v>3050</v>
      </c>
      <c r="E1274" s="22" t="s">
        <v>3049</v>
      </c>
      <c r="F1274" s="22" t="s">
        <v>3000</v>
      </c>
      <c r="G1274" s="22" t="s">
        <v>3048</v>
      </c>
      <c r="H1274" s="27" t="s">
        <v>7145</v>
      </c>
      <c r="I1274" s="27" t="s">
        <v>7145</v>
      </c>
      <c r="J1274" s="27" t="s">
        <v>7145</v>
      </c>
      <c r="K1274" s="27" t="s">
        <v>7145</v>
      </c>
      <c r="L1274" s="27" t="s">
        <v>7145</v>
      </c>
      <c r="M1274" s="27">
        <v>28.104700000000001</v>
      </c>
      <c r="N1274" s="27">
        <v>-16.578516</v>
      </c>
      <c r="O1274" s="18" t="s">
        <v>7147</v>
      </c>
    </row>
    <row r="1275" spans="1:15" x14ac:dyDescent="0.2">
      <c r="A1275" s="22" t="s">
        <v>3047</v>
      </c>
      <c r="B1275" s="22" t="s">
        <v>3046</v>
      </c>
      <c r="C1275" s="22" t="s">
        <v>8440</v>
      </c>
      <c r="D1275" s="22" t="s">
        <v>3045</v>
      </c>
      <c r="E1275" s="22" t="s">
        <v>3044</v>
      </c>
      <c r="F1275" s="22" t="s">
        <v>3000</v>
      </c>
      <c r="G1275" s="22" t="s">
        <v>3043</v>
      </c>
      <c r="H1275" s="27" t="s">
        <v>7145</v>
      </c>
      <c r="I1275" s="27" t="s">
        <v>7145</v>
      </c>
      <c r="J1275" s="27" t="s">
        <v>7145</v>
      </c>
      <c r="K1275" s="27" t="s">
        <v>7145</v>
      </c>
      <c r="L1275" s="27" t="s">
        <v>7145</v>
      </c>
      <c r="M1275" s="27">
        <v>28.055828000000002</v>
      </c>
      <c r="N1275" s="27">
        <v>-16.611699000000002</v>
      </c>
      <c r="O1275" s="18" t="s">
        <v>7147</v>
      </c>
    </row>
    <row r="1276" spans="1:15" x14ac:dyDescent="0.2">
      <c r="A1276" s="22" t="s">
        <v>3042</v>
      </c>
      <c r="B1276" s="22" t="s">
        <v>3041</v>
      </c>
      <c r="C1276" s="22" t="s">
        <v>8441</v>
      </c>
      <c r="D1276" s="22" t="s">
        <v>8442</v>
      </c>
      <c r="E1276" s="22" t="s">
        <v>3040</v>
      </c>
      <c r="F1276" s="22" t="s">
        <v>3000</v>
      </c>
      <c r="G1276" s="22" t="s">
        <v>3039</v>
      </c>
      <c r="H1276" s="27" t="s">
        <v>7145</v>
      </c>
      <c r="I1276" s="27" t="s">
        <v>7145</v>
      </c>
      <c r="J1276" s="27" t="s">
        <v>7145</v>
      </c>
      <c r="K1276" s="27" t="s">
        <v>7146</v>
      </c>
      <c r="L1276" s="27" t="s">
        <v>7145</v>
      </c>
      <c r="M1276" s="27">
        <v>28.091166999999999</v>
      </c>
      <c r="N1276" s="27">
        <v>-16.659333</v>
      </c>
      <c r="O1276" s="18" t="s">
        <v>7147</v>
      </c>
    </row>
    <row r="1277" spans="1:15" x14ac:dyDescent="0.2">
      <c r="A1277" s="22" t="s">
        <v>3038</v>
      </c>
      <c r="B1277" s="22" t="s">
        <v>3037</v>
      </c>
      <c r="C1277" s="22" t="s">
        <v>8443</v>
      </c>
      <c r="D1277" s="22" t="s">
        <v>8444</v>
      </c>
      <c r="E1277" s="22" t="s">
        <v>3036</v>
      </c>
      <c r="F1277" s="22" t="s">
        <v>3000</v>
      </c>
      <c r="G1277" s="22" t="s">
        <v>3035</v>
      </c>
      <c r="H1277" s="27" t="s">
        <v>7145</v>
      </c>
      <c r="I1277" s="27" t="s">
        <v>7145</v>
      </c>
      <c r="J1277" s="27" t="s">
        <v>7145</v>
      </c>
      <c r="K1277" s="27" t="s">
        <v>7146</v>
      </c>
      <c r="L1277" s="27" t="s">
        <v>7145</v>
      </c>
      <c r="M1277" s="27">
        <v>28.075693999999999</v>
      </c>
      <c r="N1277" s="27">
        <v>-16.687861000000002</v>
      </c>
      <c r="O1277" s="18" t="s">
        <v>7147</v>
      </c>
    </row>
    <row r="1278" spans="1:15" x14ac:dyDescent="0.2">
      <c r="A1278" s="22" t="s">
        <v>3034</v>
      </c>
      <c r="B1278" s="22" t="s">
        <v>3033</v>
      </c>
      <c r="C1278" s="22" t="s">
        <v>8445</v>
      </c>
      <c r="D1278" s="22" t="s">
        <v>3032</v>
      </c>
      <c r="E1278" s="22" t="s">
        <v>3031</v>
      </c>
      <c r="F1278" s="22" t="s">
        <v>3000</v>
      </c>
      <c r="G1278" s="22" t="s">
        <v>3030</v>
      </c>
      <c r="H1278" s="27" t="s">
        <v>7145</v>
      </c>
      <c r="I1278" s="27" t="s">
        <v>7145</v>
      </c>
      <c r="J1278" s="27" t="s">
        <v>7145</v>
      </c>
      <c r="K1278" s="27" t="s">
        <v>7145</v>
      </c>
      <c r="L1278" s="27" t="s">
        <v>7145</v>
      </c>
      <c r="M1278" s="27">
        <v>28.013888999999999</v>
      </c>
      <c r="N1278" s="27">
        <v>-16.652528</v>
      </c>
      <c r="O1278" s="18" t="s">
        <v>7147</v>
      </c>
    </row>
    <row r="1279" spans="1:15" x14ac:dyDescent="0.2">
      <c r="A1279" s="22" t="s">
        <v>3029</v>
      </c>
      <c r="B1279" s="22" t="s">
        <v>3028</v>
      </c>
      <c r="C1279" s="22" t="s">
        <v>8446</v>
      </c>
      <c r="D1279" s="22" t="s">
        <v>3027</v>
      </c>
      <c r="E1279" s="22" t="s">
        <v>3026</v>
      </c>
      <c r="F1279" s="22" t="s">
        <v>3000</v>
      </c>
      <c r="G1279" s="22" t="s">
        <v>3025</v>
      </c>
      <c r="H1279" s="27" t="s">
        <v>7145</v>
      </c>
      <c r="I1279" s="27" t="s">
        <v>7145</v>
      </c>
      <c r="J1279" s="27" t="s">
        <v>7145</v>
      </c>
      <c r="K1279" s="27" t="s">
        <v>7145</v>
      </c>
      <c r="L1279" s="27" t="s">
        <v>7145</v>
      </c>
      <c r="M1279" s="27">
        <v>28.058907000000001</v>
      </c>
      <c r="N1279" s="27">
        <v>-16.696491999999999</v>
      </c>
      <c r="O1279" s="18" t="s">
        <v>7147</v>
      </c>
    </row>
    <row r="1280" spans="1:15" x14ac:dyDescent="0.2">
      <c r="A1280" s="22" t="s">
        <v>3024</v>
      </c>
      <c r="B1280" s="22" t="s">
        <v>3023</v>
      </c>
      <c r="C1280" s="22" t="s">
        <v>8447</v>
      </c>
      <c r="D1280" s="22" t="s">
        <v>8448</v>
      </c>
      <c r="E1280" s="22" t="s">
        <v>3022</v>
      </c>
      <c r="F1280" s="22" t="s">
        <v>3000</v>
      </c>
      <c r="G1280" s="22" t="s">
        <v>83</v>
      </c>
      <c r="H1280" s="27" t="s">
        <v>7145</v>
      </c>
      <c r="I1280" s="27" t="s">
        <v>7145</v>
      </c>
      <c r="J1280" s="27" t="s">
        <v>7145</v>
      </c>
      <c r="K1280" s="27" t="s">
        <v>7146</v>
      </c>
      <c r="L1280" s="27" t="s">
        <v>7145</v>
      </c>
      <c r="M1280" s="27">
        <v>28.089974999999999</v>
      </c>
      <c r="N1280" s="27">
        <v>-16.728439000000002</v>
      </c>
      <c r="O1280" s="18" t="s">
        <v>7147</v>
      </c>
    </row>
    <row r="1281" spans="1:15" x14ac:dyDescent="0.2">
      <c r="A1281" s="22" t="s">
        <v>3021</v>
      </c>
      <c r="B1281" s="22" t="s">
        <v>3020</v>
      </c>
      <c r="C1281" s="22" t="s">
        <v>8449</v>
      </c>
      <c r="D1281" s="22" t="s">
        <v>3019</v>
      </c>
      <c r="E1281" s="22" t="s">
        <v>3018</v>
      </c>
      <c r="F1281" s="22" t="s">
        <v>3000</v>
      </c>
      <c r="G1281" s="22" t="s">
        <v>3017</v>
      </c>
      <c r="H1281" s="27" t="s">
        <v>7145</v>
      </c>
      <c r="I1281" s="27" t="s">
        <v>7145</v>
      </c>
      <c r="J1281" s="27" t="s">
        <v>7145</v>
      </c>
      <c r="K1281" s="27" t="s">
        <v>7145</v>
      </c>
      <c r="L1281" s="27" t="s">
        <v>7145</v>
      </c>
      <c r="M1281" s="27">
        <v>28.226790999999999</v>
      </c>
      <c r="N1281" s="27">
        <v>-16.839110000000002</v>
      </c>
      <c r="O1281" s="18" t="s">
        <v>7147</v>
      </c>
    </row>
    <row r="1282" spans="1:15" x14ac:dyDescent="0.2">
      <c r="A1282" s="22" t="s">
        <v>3016</v>
      </c>
      <c r="B1282" s="22" t="s">
        <v>3015</v>
      </c>
      <c r="C1282" s="22" t="s">
        <v>8450</v>
      </c>
      <c r="D1282" s="22" t="s">
        <v>3019</v>
      </c>
      <c r="E1282" s="22" t="s">
        <v>3014</v>
      </c>
      <c r="F1282" s="22" t="s">
        <v>3000</v>
      </c>
      <c r="G1282" s="22" t="s">
        <v>3013</v>
      </c>
      <c r="H1282" s="27" t="s">
        <v>7145</v>
      </c>
      <c r="I1282" s="27" t="s">
        <v>7145</v>
      </c>
      <c r="J1282" s="27" t="s">
        <v>7145</v>
      </c>
      <c r="K1282" s="27" t="s">
        <v>7145</v>
      </c>
      <c r="L1282" s="27" t="s">
        <v>7145</v>
      </c>
      <c r="M1282" s="27">
        <v>28.244675000000001</v>
      </c>
      <c r="N1282" s="27">
        <v>-16.799503000000001</v>
      </c>
      <c r="O1282" s="18" t="s">
        <v>7147</v>
      </c>
    </row>
    <row r="1283" spans="1:15" x14ac:dyDescent="0.2">
      <c r="A1283" s="22" t="s">
        <v>3012</v>
      </c>
      <c r="B1283" s="22" t="s">
        <v>3011</v>
      </c>
      <c r="C1283" s="22" t="s">
        <v>8451</v>
      </c>
      <c r="D1283" s="22" t="s">
        <v>8452</v>
      </c>
      <c r="E1283" s="22" t="s">
        <v>3010</v>
      </c>
      <c r="F1283" s="22" t="s">
        <v>3000</v>
      </c>
      <c r="G1283" s="22" t="s">
        <v>3009</v>
      </c>
      <c r="H1283" s="27" t="s">
        <v>7145</v>
      </c>
      <c r="I1283" s="27" t="s">
        <v>7145</v>
      </c>
      <c r="J1283" s="27" t="s">
        <v>7145</v>
      </c>
      <c r="K1283" s="27" t="s">
        <v>7145</v>
      </c>
      <c r="L1283" s="27" t="s">
        <v>7145</v>
      </c>
      <c r="M1283" s="27">
        <v>28.280833000000001</v>
      </c>
      <c r="N1283" s="27">
        <v>-16.812722000000001</v>
      </c>
      <c r="O1283" s="18" t="s">
        <v>7147</v>
      </c>
    </row>
    <row r="1284" spans="1:15" x14ac:dyDescent="0.2">
      <c r="A1284" s="22" t="s">
        <v>3008</v>
      </c>
      <c r="B1284" s="22" t="s">
        <v>3007</v>
      </c>
      <c r="C1284" s="22" t="s">
        <v>8453</v>
      </c>
      <c r="D1284" s="22" t="s">
        <v>8454</v>
      </c>
      <c r="E1284" s="22" t="s">
        <v>3006</v>
      </c>
      <c r="F1284" s="22" t="s">
        <v>3000</v>
      </c>
      <c r="G1284" s="22" t="s">
        <v>3005</v>
      </c>
      <c r="H1284" s="27" t="s">
        <v>7145</v>
      </c>
      <c r="I1284" s="27" t="s">
        <v>7145</v>
      </c>
      <c r="J1284" s="27" t="s">
        <v>7145</v>
      </c>
      <c r="K1284" s="27" t="s">
        <v>7146</v>
      </c>
      <c r="L1284" s="27" t="s">
        <v>7145</v>
      </c>
      <c r="M1284" s="27">
        <v>28.671123000000001</v>
      </c>
      <c r="N1284" s="27">
        <v>-17.769811000000001</v>
      </c>
      <c r="O1284" s="18" t="s">
        <v>7147</v>
      </c>
    </row>
    <row r="1285" spans="1:15" x14ac:dyDescent="0.2">
      <c r="A1285" s="22" t="s">
        <v>3004</v>
      </c>
      <c r="B1285" s="22" t="s">
        <v>3003</v>
      </c>
      <c r="C1285" s="22" t="s">
        <v>8455</v>
      </c>
      <c r="D1285" s="22" t="s">
        <v>8456</v>
      </c>
      <c r="E1285" s="22" t="s">
        <v>3002</v>
      </c>
      <c r="F1285" s="22" t="s">
        <v>3000</v>
      </c>
      <c r="G1285" s="22" t="s">
        <v>3001</v>
      </c>
      <c r="H1285" s="27" t="s">
        <v>7145</v>
      </c>
      <c r="I1285" s="27" t="s">
        <v>7145</v>
      </c>
      <c r="J1285" s="27" t="s">
        <v>7145</v>
      </c>
      <c r="K1285" s="27" t="s">
        <v>7146</v>
      </c>
      <c r="L1285" s="27" t="s">
        <v>7145</v>
      </c>
      <c r="M1285" s="27">
        <v>28.805201</v>
      </c>
      <c r="N1285" s="27">
        <v>-17.774508000000001</v>
      </c>
      <c r="O1285" s="18" t="s">
        <v>7147</v>
      </c>
    </row>
    <row r="1286" spans="1:15" x14ac:dyDescent="0.2">
      <c r="A1286" s="22" t="s">
        <v>2999</v>
      </c>
      <c r="B1286" s="22" t="s">
        <v>2998</v>
      </c>
      <c r="C1286" s="22" t="s">
        <v>8457</v>
      </c>
      <c r="D1286" s="22" t="s">
        <v>317</v>
      </c>
      <c r="E1286" s="22" t="s">
        <v>2997</v>
      </c>
      <c r="F1286" s="22" t="s">
        <v>317</v>
      </c>
      <c r="G1286" s="22" t="s">
        <v>2996</v>
      </c>
      <c r="H1286" s="27" t="s">
        <v>7145</v>
      </c>
      <c r="I1286" s="27" t="s">
        <v>7145</v>
      </c>
      <c r="J1286" s="27" t="s">
        <v>7145</v>
      </c>
      <c r="K1286" s="27" t="s">
        <v>7145</v>
      </c>
      <c r="L1286" s="27" t="s">
        <v>7145</v>
      </c>
      <c r="M1286" s="27">
        <v>40.347524999999997</v>
      </c>
      <c r="N1286" s="27">
        <v>-1.117383</v>
      </c>
      <c r="O1286" s="18" t="s">
        <v>7147</v>
      </c>
    </row>
    <row r="1287" spans="1:15" x14ac:dyDescent="0.2">
      <c r="A1287" s="22" t="s">
        <v>2995</v>
      </c>
      <c r="B1287" s="22" t="s">
        <v>2994</v>
      </c>
      <c r="C1287" s="22" t="s">
        <v>7047</v>
      </c>
      <c r="D1287" s="22" t="s">
        <v>317</v>
      </c>
      <c r="E1287" s="22" t="s">
        <v>2993</v>
      </c>
      <c r="F1287" s="22" t="s">
        <v>317</v>
      </c>
      <c r="G1287" s="22" t="s">
        <v>2992</v>
      </c>
      <c r="H1287" s="27" t="s">
        <v>7146</v>
      </c>
      <c r="I1287" s="27" t="s">
        <v>7146</v>
      </c>
      <c r="J1287" s="27" t="s">
        <v>7145</v>
      </c>
      <c r="K1287" s="27" t="s">
        <v>7145</v>
      </c>
      <c r="L1287" s="27" t="s">
        <v>7145</v>
      </c>
      <c r="M1287" s="27">
        <v>40.337358000000002</v>
      </c>
      <c r="N1287" s="27">
        <v>-1.1014569999999999</v>
      </c>
      <c r="O1287" s="18" t="s">
        <v>7147</v>
      </c>
    </row>
    <row r="1288" spans="1:15" x14ac:dyDescent="0.2">
      <c r="A1288" s="22" t="s">
        <v>2991</v>
      </c>
      <c r="B1288" s="22" t="s">
        <v>2990</v>
      </c>
      <c r="C1288" s="22" t="s">
        <v>8458</v>
      </c>
      <c r="D1288" s="22" t="s">
        <v>2989</v>
      </c>
      <c r="E1288" s="22" t="s">
        <v>2988</v>
      </c>
      <c r="F1288" s="22" t="s">
        <v>317</v>
      </c>
      <c r="G1288" s="22" t="s">
        <v>2987</v>
      </c>
      <c r="H1288" s="27" t="s">
        <v>7145</v>
      </c>
      <c r="I1288" s="27" t="s">
        <v>7145</v>
      </c>
      <c r="J1288" s="27" t="s">
        <v>7145</v>
      </c>
      <c r="K1288" s="27" t="s">
        <v>7145</v>
      </c>
      <c r="L1288" s="27" t="s">
        <v>7146</v>
      </c>
      <c r="M1288" s="27">
        <v>40.412933000000002</v>
      </c>
      <c r="N1288" s="27">
        <v>-1.4405859999999999</v>
      </c>
      <c r="O1288" s="18" t="s">
        <v>7147</v>
      </c>
    </row>
    <row r="1289" spans="1:15" x14ac:dyDescent="0.2">
      <c r="A1289" s="22" t="s">
        <v>2986</v>
      </c>
      <c r="B1289" s="22" t="s">
        <v>2985</v>
      </c>
      <c r="C1289" s="22" t="s">
        <v>8459</v>
      </c>
      <c r="D1289" s="22" t="s">
        <v>2984</v>
      </c>
      <c r="E1289" s="22" t="s">
        <v>2983</v>
      </c>
      <c r="F1289" s="22" t="s">
        <v>317</v>
      </c>
      <c r="G1289" s="22" t="s">
        <v>2982</v>
      </c>
      <c r="H1289" s="27" t="s">
        <v>7145</v>
      </c>
      <c r="I1289" s="27" t="s">
        <v>7145</v>
      </c>
      <c r="J1289" s="27" t="s">
        <v>7145</v>
      </c>
      <c r="K1289" s="27" t="s">
        <v>7145</v>
      </c>
      <c r="L1289" s="27" t="s">
        <v>7146</v>
      </c>
      <c r="M1289" s="27">
        <v>40.438144999999999</v>
      </c>
      <c r="N1289" s="27">
        <v>-0.84879400000000005</v>
      </c>
      <c r="O1289" s="18" t="s">
        <v>7147</v>
      </c>
    </row>
    <row r="1290" spans="1:15" x14ac:dyDescent="0.2">
      <c r="A1290" s="22" t="s">
        <v>2981</v>
      </c>
      <c r="B1290" s="22" t="s">
        <v>2980</v>
      </c>
      <c r="C1290" s="22" t="s">
        <v>8460</v>
      </c>
      <c r="D1290" s="22" t="s">
        <v>2979</v>
      </c>
      <c r="E1290" s="22" t="s">
        <v>2978</v>
      </c>
      <c r="F1290" s="22" t="s">
        <v>317</v>
      </c>
      <c r="G1290" s="22" t="s">
        <v>2977</v>
      </c>
      <c r="H1290" s="27" t="s">
        <v>7145</v>
      </c>
      <c r="I1290" s="27" t="s">
        <v>7146</v>
      </c>
      <c r="J1290" s="27" t="s">
        <v>7145</v>
      </c>
      <c r="K1290" s="27" t="s">
        <v>7145</v>
      </c>
      <c r="L1290" s="27" t="s">
        <v>7145</v>
      </c>
      <c r="M1290" s="27">
        <v>40.837955999999998</v>
      </c>
      <c r="N1290" s="27">
        <v>-1.3066500000000001</v>
      </c>
      <c r="O1290" s="18" t="s">
        <v>7147</v>
      </c>
    </row>
    <row r="1291" spans="1:15" x14ac:dyDescent="0.2">
      <c r="A1291" s="22" t="s">
        <v>321</v>
      </c>
      <c r="B1291" s="22" t="s">
        <v>320</v>
      </c>
      <c r="C1291" s="22" t="s">
        <v>7048</v>
      </c>
      <c r="D1291" s="22" t="s">
        <v>319</v>
      </c>
      <c r="E1291" s="22" t="s">
        <v>318</v>
      </c>
      <c r="F1291" s="22" t="s">
        <v>317</v>
      </c>
      <c r="G1291" s="22" t="s">
        <v>316</v>
      </c>
      <c r="H1291" s="27" t="s">
        <v>7146</v>
      </c>
      <c r="I1291" s="27" t="s">
        <v>7146</v>
      </c>
      <c r="J1291" s="27" t="s">
        <v>7145</v>
      </c>
      <c r="K1291" s="27" t="s">
        <v>7145</v>
      </c>
      <c r="L1291" s="27" t="s">
        <v>7145</v>
      </c>
      <c r="M1291" s="27">
        <v>40.482711999999999</v>
      </c>
      <c r="N1291" s="27">
        <v>-1.253279</v>
      </c>
      <c r="O1291" s="18" t="s">
        <v>7147</v>
      </c>
    </row>
    <row r="1292" spans="1:15" x14ac:dyDescent="0.2">
      <c r="A1292" s="22" t="s">
        <v>331</v>
      </c>
      <c r="B1292" s="22" t="s">
        <v>330</v>
      </c>
      <c r="C1292" s="22" t="s">
        <v>7049</v>
      </c>
      <c r="D1292" s="22" t="s">
        <v>329</v>
      </c>
      <c r="E1292" s="22" t="s">
        <v>328</v>
      </c>
      <c r="F1292" s="22" t="s">
        <v>317</v>
      </c>
      <c r="G1292" s="22" t="s">
        <v>327</v>
      </c>
      <c r="H1292" s="27" t="s">
        <v>7146</v>
      </c>
      <c r="I1292" s="27" t="s">
        <v>7146</v>
      </c>
      <c r="J1292" s="27" t="s">
        <v>7145</v>
      </c>
      <c r="K1292" s="27" t="s">
        <v>7145</v>
      </c>
      <c r="L1292" s="27" t="s">
        <v>7145</v>
      </c>
      <c r="M1292" s="27">
        <v>40.220056</v>
      </c>
      <c r="N1292" s="27">
        <v>-0.93988899999999997</v>
      </c>
      <c r="O1292" s="18" t="s">
        <v>7147</v>
      </c>
    </row>
    <row r="1293" spans="1:15" x14ac:dyDescent="0.2">
      <c r="A1293" s="22" t="s">
        <v>2976</v>
      </c>
      <c r="B1293" s="22" t="s">
        <v>2975</v>
      </c>
      <c r="C1293" s="22" t="s">
        <v>8461</v>
      </c>
      <c r="D1293" s="22" t="s">
        <v>2974</v>
      </c>
      <c r="E1293" s="22" t="s">
        <v>2973</v>
      </c>
      <c r="F1293" s="22" t="s">
        <v>317</v>
      </c>
      <c r="G1293" s="22" t="s">
        <v>2972</v>
      </c>
      <c r="H1293" s="27" t="s">
        <v>7145</v>
      </c>
      <c r="I1293" s="27" t="s">
        <v>7145</v>
      </c>
      <c r="J1293" s="27" t="s">
        <v>7145</v>
      </c>
      <c r="K1293" s="27" t="s">
        <v>7145</v>
      </c>
      <c r="L1293" s="27" t="s">
        <v>7146</v>
      </c>
      <c r="M1293" s="27">
        <v>41.128360999999998</v>
      </c>
      <c r="N1293" s="27">
        <v>-0.51058300000000001</v>
      </c>
      <c r="O1293" s="18" t="s">
        <v>7147</v>
      </c>
    </row>
    <row r="1294" spans="1:15" x14ac:dyDescent="0.2">
      <c r="A1294" s="22" t="s">
        <v>326</v>
      </c>
      <c r="B1294" s="22" t="s">
        <v>325</v>
      </c>
      <c r="C1294" s="22" t="s">
        <v>7050</v>
      </c>
      <c r="D1294" s="22" t="s">
        <v>324</v>
      </c>
      <c r="E1294" s="22" t="s">
        <v>323</v>
      </c>
      <c r="F1294" s="22" t="s">
        <v>317</v>
      </c>
      <c r="G1294" s="22" t="s">
        <v>322</v>
      </c>
      <c r="H1294" s="27" t="s">
        <v>7146</v>
      </c>
      <c r="I1294" s="27" t="s">
        <v>7146</v>
      </c>
      <c r="J1294" s="27" t="s">
        <v>7145</v>
      </c>
      <c r="K1294" s="27" t="s">
        <v>7145</v>
      </c>
      <c r="L1294" s="27" t="s">
        <v>7145</v>
      </c>
      <c r="M1294" s="27">
        <v>40.824694000000001</v>
      </c>
      <c r="N1294" s="27">
        <v>-0.20161100000000001</v>
      </c>
      <c r="O1294" s="18" t="s">
        <v>7147</v>
      </c>
    </row>
    <row r="1295" spans="1:15" x14ac:dyDescent="0.2">
      <c r="A1295" s="22" t="s">
        <v>2971</v>
      </c>
      <c r="B1295" s="22" t="s">
        <v>2970</v>
      </c>
      <c r="C1295" s="22" t="s">
        <v>8462</v>
      </c>
      <c r="D1295" s="22" t="s">
        <v>2969</v>
      </c>
      <c r="E1295" s="22" t="s">
        <v>2968</v>
      </c>
      <c r="F1295" s="22" t="s">
        <v>317</v>
      </c>
      <c r="G1295" s="22" t="s">
        <v>2967</v>
      </c>
      <c r="H1295" s="27" t="s">
        <v>7145</v>
      </c>
      <c r="I1295" s="27" t="s">
        <v>7146</v>
      </c>
      <c r="J1295" s="27" t="s">
        <v>7145</v>
      </c>
      <c r="K1295" s="27" t="s">
        <v>7145</v>
      </c>
      <c r="L1295" s="27" t="s">
        <v>7146</v>
      </c>
      <c r="M1295" s="27">
        <v>40.946630999999996</v>
      </c>
      <c r="N1295" s="27">
        <v>-0.23036699999999999</v>
      </c>
      <c r="O1295" s="18" t="s">
        <v>7147</v>
      </c>
    </row>
    <row r="1296" spans="1:15" x14ac:dyDescent="0.2">
      <c r="A1296" s="22" t="s">
        <v>2966</v>
      </c>
      <c r="B1296" s="22" t="s">
        <v>2965</v>
      </c>
      <c r="C1296" s="22" t="s">
        <v>8463</v>
      </c>
      <c r="D1296" s="22" t="s">
        <v>2964</v>
      </c>
      <c r="E1296" s="22" t="s">
        <v>2963</v>
      </c>
      <c r="F1296" s="22" t="s">
        <v>317</v>
      </c>
      <c r="G1296" s="22" t="s">
        <v>2962</v>
      </c>
      <c r="H1296" s="27" t="s">
        <v>7145</v>
      </c>
      <c r="I1296" s="27" t="s">
        <v>7145</v>
      </c>
      <c r="J1296" s="27" t="s">
        <v>7145</v>
      </c>
      <c r="K1296" s="27" t="s">
        <v>7145</v>
      </c>
      <c r="L1296" s="27" t="s">
        <v>7145</v>
      </c>
      <c r="M1296" s="27">
        <v>40.872503000000002</v>
      </c>
      <c r="N1296" s="27">
        <v>0.15087100000000001</v>
      </c>
      <c r="O1296" s="18" t="s">
        <v>7147</v>
      </c>
    </row>
    <row r="1297" spans="1:15" x14ac:dyDescent="0.2">
      <c r="A1297" s="22" t="s">
        <v>2961</v>
      </c>
      <c r="B1297" s="22" t="s">
        <v>2960</v>
      </c>
      <c r="C1297" s="22" t="s">
        <v>8464</v>
      </c>
      <c r="D1297" s="22" t="s">
        <v>2959</v>
      </c>
      <c r="E1297" s="22" t="s">
        <v>2958</v>
      </c>
      <c r="F1297" s="22" t="s">
        <v>317</v>
      </c>
      <c r="G1297" s="22" t="s">
        <v>2957</v>
      </c>
      <c r="H1297" s="27" t="s">
        <v>7145</v>
      </c>
      <c r="I1297" s="27" t="s">
        <v>7145</v>
      </c>
      <c r="J1297" s="27" t="s">
        <v>7145</v>
      </c>
      <c r="K1297" s="27" t="s">
        <v>7145</v>
      </c>
      <c r="L1297" s="27" t="s">
        <v>7146</v>
      </c>
      <c r="M1297" s="27">
        <v>41.043971999999997</v>
      </c>
      <c r="N1297" s="27">
        <v>-0.130056</v>
      </c>
      <c r="O1297" s="18" t="s">
        <v>7147</v>
      </c>
    </row>
    <row r="1298" spans="1:15" x14ac:dyDescent="0.2">
      <c r="A1298" s="22" t="s">
        <v>2956</v>
      </c>
      <c r="B1298" s="22" t="s">
        <v>2955</v>
      </c>
      <c r="C1298" s="22" t="s">
        <v>8465</v>
      </c>
      <c r="D1298" s="22" t="s">
        <v>293</v>
      </c>
      <c r="E1298" s="22" t="s">
        <v>2954</v>
      </c>
      <c r="F1298" s="22" t="s">
        <v>293</v>
      </c>
      <c r="G1298" s="22" t="s">
        <v>2953</v>
      </c>
      <c r="H1298" s="27" t="s">
        <v>7145</v>
      </c>
      <c r="I1298" s="27" t="s">
        <v>7146</v>
      </c>
      <c r="J1298" s="27" t="s">
        <v>7145</v>
      </c>
      <c r="K1298" s="27" t="s">
        <v>7145</v>
      </c>
      <c r="L1298" s="27" t="s">
        <v>7145</v>
      </c>
      <c r="M1298" s="27">
        <v>39.872582999999999</v>
      </c>
      <c r="N1298" s="27">
        <v>-4.0402779999999998</v>
      </c>
      <c r="O1298" s="18" t="s">
        <v>7147</v>
      </c>
    </row>
    <row r="1299" spans="1:15" x14ac:dyDescent="0.2">
      <c r="A1299" s="22" t="s">
        <v>2952</v>
      </c>
      <c r="B1299" s="22" t="s">
        <v>2951</v>
      </c>
      <c r="C1299" s="22" t="s">
        <v>8466</v>
      </c>
      <c r="D1299" s="22" t="s">
        <v>293</v>
      </c>
      <c r="E1299" s="22" t="s">
        <v>2950</v>
      </c>
      <c r="F1299" s="22" t="s">
        <v>293</v>
      </c>
      <c r="G1299" s="22" t="s">
        <v>2949</v>
      </c>
      <c r="H1299" s="27" t="s">
        <v>7145</v>
      </c>
      <c r="I1299" s="27" t="s">
        <v>7145</v>
      </c>
      <c r="J1299" s="27" t="s">
        <v>7145</v>
      </c>
      <c r="K1299" s="27" t="s">
        <v>7145</v>
      </c>
      <c r="L1299" s="27" t="s">
        <v>7145</v>
      </c>
      <c r="M1299" s="27">
        <v>39.862034000000001</v>
      </c>
      <c r="N1299" s="27">
        <v>-4.0032829999999997</v>
      </c>
      <c r="O1299" s="18" t="s">
        <v>7147</v>
      </c>
    </row>
    <row r="1300" spans="1:15" x14ac:dyDescent="0.2">
      <c r="A1300" s="22" t="s">
        <v>2948</v>
      </c>
      <c r="B1300" s="22" t="s">
        <v>2947</v>
      </c>
      <c r="C1300" s="22" t="s">
        <v>8467</v>
      </c>
      <c r="D1300" s="22" t="s">
        <v>293</v>
      </c>
      <c r="E1300" s="22" t="s">
        <v>2946</v>
      </c>
      <c r="F1300" s="22" t="s">
        <v>293</v>
      </c>
      <c r="G1300" s="22" t="s">
        <v>2945</v>
      </c>
      <c r="H1300" s="27" t="s">
        <v>7145</v>
      </c>
      <c r="I1300" s="27" t="s">
        <v>7146</v>
      </c>
      <c r="J1300" s="27" t="s">
        <v>7145</v>
      </c>
      <c r="K1300" s="27" t="s">
        <v>7145</v>
      </c>
      <c r="L1300" s="27" t="s">
        <v>7145</v>
      </c>
      <c r="M1300" s="27">
        <v>39.888337</v>
      </c>
      <c r="N1300" s="27">
        <v>-3.9684189999999999</v>
      </c>
      <c r="O1300" s="18" t="s">
        <v>7147</v>
      </c>
    </row>
    <row r="1301" spans="1:15" ht="13.15" customHeight="1" x14ac:dyDescent="0.2">
      <c r="A1301" s="22" t="s">
        <v>300</v>
      </c>
      <c r="B1301" s="22" t="s">
        <v>299</v>
      </c>
      <c r="C1301" s="22" t="s">
        <v>7051</v>
      </c>
      <c r="D1301" s="22" t="s">
        <v>298</v>
      </c>
      <c r="E1301" s="22" t="s">
        <v>297</v>
      </c>
      <c r="F1301" s="22" t="s">
        <v>293</v>
      </c>
      <c r="G1301" s="22" t="s">
        <v>296</v>
      </c>
      <c r="H1301" s="27" t="s">
        <v>7146</v>
      </c>
      <c r="I1301" s="27" t="s">
        <v>7146</v>
      </c>
      <c r="J1301" s="27" t="s">
        <v>7145</v>
      </c>
      <c r="K1301" s="27" t="s">
        <v>7145</v>
      </c>
      <c r="L1301" s="27" t="s">
        <v>7146</v>
      </c>
      <c r="M1301" s="27">
        <v>40.119354000000001</v>
      </c>
      <c r="N1301" s="27">
        <v>-3.9337270000000002</v>
      </c>
      <c r="O1301" s="18" t="s">
        <v>7147</v>
      </c>
    </row>
    <row r="1302" spans="1:15" x14ac:dyDescent="0.2">
      <c r="A1302" s="22" t="s">
        <v>2944</v>
      </c>
      <c r="B1302" s="22" t="s">
        <v>2943</v>
      </c>
      <c r="C1302" s="22" t="s">
        <v>8468</v>
      </c>
      <c r="D1302" s="22" t="s">
        <v>2942</v>
      </c>
      <c r="E1302" s="22" t="s">
        <v>2941</v>
      </c>
      <c r="F1302" s="22" t="s">
        <v>293</v>
      </c>
      <c r="G1302" s="22" t="s">
        <v>2940</v>
      </c>
      <c r="H1302" s="27" t="s">
        <v>7145</v>
      </c>
      <c r="I1302" s="27" t="s">
        <v>7145</v>
      </c>
      <c r="J1302" s="27" t="s">
        <v>7145</v>
      </c>
      <c r="K1302" s="27" t="s">
        <v>7145</v>
      </c>
      <c r="L1302" s="27" t="s">
        <v>7145</v>
      </c>
      <c r="M1302" s="27">
        <v>40.141382999999998</v>
      </c>
      <c r="N1302" s="27">
        <v>-3.9169900000000002</v>
      </c>
      <c r="O1302" s="18" t="s">
        <v>7147</v>
      </c>
    </row>
    <row r="1303" spans="1:15" x14ac:dyDescent="0.2">
      <c r="A1303" s="22" t="s">
        <v>2939</v>
      </c>
      <c r="B1303" s="22" t="s">
        <v>2938</v>
      </c>
      <c r="C1303" s="22" t="s">
        <v>8469</v>
      </c>
      <c r="D1303" s="22" t="s">
        <v>2930</v>
      </c>
      <c r="E1303" s="22" t="s">
        <v>2937</v>
      </c>
      <c r="F1303" s="22" t="s">
        <v>293</v>
      </c>
      <c r="G1303" s="22" t="s">
        <v>2936</v>
      </c>
      <c r="H1303" s="27" t="s">
        <v>7145</v>
      </c>
      <c r="I1303" s="27" t="s">
        <v>7145</v>
      </c>
      <c r="J1303" s="27" t="s">
        <v>7145</v>
      </c>
      <c r="K1303" s="27" t="s">
        <v>7145</v>
      </c>
      <c r="L1303" s="27" t="s">
        <v>7145</v>
      </c>
      <c r="M1303" s="27">
        <v>40.126806999999999</v>
      </c>
      <c r="N1303" s="27">
        <v>-3.677349</v>
      </c>
      <c r="O1303" s="18" t="s">
        <v>7147</v>
      </c>
    </row>
    <row r="1304" spans="1:15" x14ac:dyDescent="0.2">
      <c r="A1304" s="22" t="s">
        <v>2935</v>
      </c>
      <c r="B1304" s="22" t="s">
        <v>2934</v>
      </c>
      <c r="C1304" s="22" t="s">
        <v>8470</v>
      </c>
      <c r="D1304" s="22" t="s">
        <v>2930</v>
      </c>
      <c r="E1304" s="22" t="s">
        <v>2929</v>
      </c>
      <c r="F1304" s="22" t="s">
        <v>293</v>
      </c>
      <c r="G1304" s="22" t="s">
        <v>2933</v>
      </c>
      <c r="H1304" s="27" t="s">
        <v>7145</v>
      </c>
      <c r="I1304" s="27" t="s">
        <v>7146</v>
      </c>
      <c r="J1304" s="27" t="s">
        <v>7145</v>
      </c>
      <c r="K1304" s="27" t="s">
        <v>7145</v>
      </c>
      <c r="L1304" s="27" t="s">
        <v>7145</v>
      </c>
      <c r="M1304" s="27">
        <v>40.129348999999998</v>
      </c>
      <c r="N1304" s="27">
        <v>-3.6785679999999998</v>
      </c>
      <c r="O1304" s="18" t="s">
        <v>7147</v>
      </c>
    </row>
    <row r="1305" spans="1:15" x14ac:dyDescent="0.2">
      <c r="A1305" s="22" t="s">
        <v>2932</v>
      </c>
      <c r="B1305" s="22" t="s">
        <v>2931</v>
      </c>
      <c r="C1305" s="22" t="s">
        <v>8471</v>
      </c>
      <c r="D1305" s="22" t="s">
        <v>2930</v>
      </c>
      <c r="E1305" s="22" t="s">
        <v>2929</v>
      </c>
      <c r="F1305" s="22" t="s">
        <v>293</v>
      </c>
      <c r="G1305" s="22" t="s">
        <v>2928</v>
      </c>
      <c r="H1305" s="27" t="s">
        <v>7145</v>
      </c>
      <c r="I1305" s="27" t="s">
        <v>7145</v>
      </c>
      <c r="J1305" s="27" t="s">
        <v>7145</v>
      </c>
      <c r="K1305" s="27" t="s">
        <v>7145</v>
      </c>
      <c r="L1305" s="27" t="s">
        <v>7145</v>
      </c>
      <c r="M1305" s="27">
        <v>40.104425999999997</v>
      </c>
      <c r="N1305" s="27">
        <v>-3.6557559999999998</v>
      </c>
      <c r="O1305" s="18" t="s">
        <v>7147</v>
      </c>
    </row>
    <row r="1306" spans="1:15" ht="13.15" customHeight="1" x14ac:dyDescent="0.2">
      <c r="A1306" s="22" t="s">
        <v>305</v>
      </c>
      <c r="B1306" s="22" t="s">
        <v>304</v>
      </c>
      <c r="C1306" s="22" t="s">
        <v>7052</v>
      </c>
      <c r="D1306" s="22" t="s">
        <v>303</v>
      </c>
      <c r="E1306" s="22" t="s">
        <v>302</v>
      </c>
      <c r="F1306" s="22" t="s">
        <v>293</v>
      </c>
      <c r="G1306" s="22" t="s">
        <v>301</v>
      </c>
      <c r="H1306" s="27" t="s">
        <v>7146</v>
      </c>
      <c r="I1306" s="27" t="s">
        <v>7146</v>
      </c>
      <c r="J1306" s="27" t="s">
        <v>7145</v>
      </c>
      <c r="K1306" s="27" t="s">
        <v>7145</v>
      </c>
      <c r="L1306" s="27" t="s">
        <v>7146</v>
      </c>
      <c r="M1306" s="27">
        <v>39.964139000000003</v>
      </c>
      <c r="N1306" s="27">
        <v>-3.8448889999999998</v>
      </c>
      <c r="O1306" s="18" t="s">
        <v>7147</v>
      </c>
    </row>
    <row r="1307" spans="1:15" x14ac:dyDescent="0.2">
      <c r="A1307" s="22" t="s">
        <v>315</v>
      </c>
      <c r="B1307" s="22" t="s">
        <v>314</v>
      </c>
      <c r="C1307" s="22" t="s">
        <v>7054</v>
      </c>
      <c r="D1307" s="22" t="s">
        <v>310</v>
      </c>
      <c r="E1307" s="22" t="s">
        <v>309</v>
      </c>
      <c r="F1307" s="22" t="s">
        <v>293</v>
      </c>
      <c r="G1307" s="22" t="s">
        <v>313</v>
      </c>
      <c r="H1307" s="27" t="s">
        <v>7146</v>
      </c>
      <c r="I1307" s="27" t="s">
        <v>7146</v>
      </c>
      <c r="J1307" s="27" t="s">
        <v>7145</v>
      </c>
      <c r="K1307" s="27" t="s">
        <v>7145</v>
      </c>
      <c r="L1307" s="27" t="s">
        <v>7145</v>
      </c>
      <c r="M1307" s="27">
        <v>39.958663999999999</v>
      </c>
      <c r="N1307" s="27">
        <v>-3.985223</v>
      </c>
      <c r="O1307" s="18" t="s">
        <v>7147</v>
      </c>
    </row>
    <row r="1308" spans="1:15" x14ac:dyDescent="0.2">
      <c r="A1308" s="22" t="s">
        <v>312</v>
      </c>
      <c r="B1308" s="22" t="s">
        <v>311</v>
      </c>
      <c r="C1308" s="22" t="s">
        <v>7053</v>
      </c>
      <c r="D1308" s="22" t="s">
        <v>310</v>
      </c>
      <c r="E1308" s="22" t="s">
        <v>309</v>
      </c>
      <c r="F1308" s="22" t="s">
        <v>293</v>
      </c>
      <c r="G1308" s="22" t="s">
        <v>308</v>
      </c>
      <c r="H1308" s="27" t="s">
        <v>7146</v>
      </c>
      <c r="I1308" s="27" t="s">
        <v>7146</v>
      </c>
      <c r="J1308" s="27" t="s">
        <v>7145</v>
      </c>
      <c r="K1308" s="27" t="s">
        <v>7145</v>
      </c>
      <c r="L1308" s="27" t="s">
        <v>7145</v>
      </c>
      <c r="M1308" s="27">
        <v>39.959597000000002</v>
      </c>
      <c r="N1308" s="27">
        <v>-3.9836960000000001</v>
      </c>
      <c r="O1308" s="18" t="s">
        <v>7147</v>
      </c>
    </row>
    <row r="1309" spans="1:15" x14ac:dyDescent="0.2">
      <c r="A1309" s="22" t="s">
        <v>2927</v>
      </c>
      <c r="B1309" s="22" t="s">
        <v>2926</v>
      </c>
      <c r="C1309" s="22" t="s">
        <v>8472</v>
      </c>
      <c r="D1309" s="22" t="s">
        <v>2925</v>
      </c>
      <c r="E1309" s="22" t="s">
        <v>2924</v>
      </c>
      <c r="F1309" s="22" t="s">
        <v>293</v>
      </c>
      <c r="G1309" s="22" t="s">
        <v>2923</v>
      </c>
      <c r="H1309" s="27" t="s">
        <v>7145</v>
      </c>
      <c r="I1309" s="27" t="s">
        <v>7146</v>
      </c>
      <c r="J1309" s="27" t="s">
        <v>7145</v>
      </c>
      <c r="K1309" s="27" t="s">
        <v>7145</v>
      </c>
      <c r="L1309" s="27" t="s">
        <v>7145</v>
      </c>
      <c r="M1309" s="27">
        <v>39.955944000000002</v>
      </c>
      <c r="N1309" s="27">
        <v>-3.5035280000000002</v>
      </c>
      <c r="O1309" s="18" t="s">
        <v>7147</v>
      </c>
    </row>
    <row r="1310" spans="1:15" x14ac:dyDescent="0.2">
      <c r="A1310" s="22" t="s">
        <v>2922</v>
      </c>
      <c r="B1310" s="22" t="s">
        <v>2921</v>
      </c>
      <c r="C1310" s="22" t="s">
        <v>8473</v>
      </c>
      <c r="D1310" s="22" t="s">
        <v>2920</v>
      </c>
      <c r="E1310" s="22" t="s">
        <v>2919</v>
      </c>
      <c r="F1310" s="22" t="s">
        <v>293</v>
      </c>
      <c r="G1310" s="22" t="s">
        <v>2918</v>
      </c>
      <c r="H1310" s="27" t="s">
        <v>7145</v>
      </c>
      <c r="I1310" s="27" t="s">
        <v>7145</v>
      </c>
      <c r="J1310" s="27" t="s">
        <v>7145</v>
      </c>
      <c r="K1310" s="27" t="s">
        <v>7145</v>
      </c>
      <c r="L1310" s="27" t="s">
        <v>7146</v>
      </c>
      <c r="M1310" s="27">
        <v>39.650832999999999</v>
      </c>
      <c r="N1310" s="27">
        <v>-3.8863889999999999</v>
      </c>
      <c r="O1310" s="18" t="s">
        <v>7147</v>
      </c>
    </row>
    <row r="1311" spans="1:15" x14ac:dyDescent="0.2">
      <c r="A1311" s="22" t="s">
        <v>2917</v>
      </c>
      <c r="B1311" s="22" t="s">
        <v>2916</v>
      </c>
      <c r="C1311" s="22" t="s">
        <v>8474</v>
      </c>
      <c r="D1311" s="22" t="s">
        <v>2915</v>
      </c>
      <c r="E1311" s="22" t="s">
        <v>2914</v>
      </c>
      <c r="F1311" s="22" t="s">
        <v>293</v>
      </c>
      <c r="G1311" s="22" t="s">
        <v>2913</v>
      </c>
      <c r="H1311" s="27" t="s">
        <v>7145</v>
      </c>
      <c r="I1311" s="27" t="s">
        <v>7146</v>
      </c>
      <c r="J1311" s="27" t="s">
        <v>7145</v>
      </c>
      <c r="K1311" s="27" t="s">
        <v>7145</v>
      </c>
      <c r="L1311" s="27" t="s">
        <v>7145</v>
      </c>
      <c r="M1311" s="27">
        <v>39.980150999999999</v>
      </c>
      <c r="N1311" s="27">
        <v>-4.2743719999999996</v>
      </c>
      <c r="O1311" s="18" t="s">
        <v>7147</v>
      </c>
    </row>
    <row r="1312" spans="1:15" x14ac:dyDescent="0.2">
      <c r="A1312" s="22" t="s">
        <v>2909</v>
      </c>
      <c r="B1312" s="22" t="s">
        <v>2908</v>
      </c>
      <c r="C1312" s="22" t="s">
        <v>8475</v>
      </c>
      <c r="D1312" s="22" t="s">
        <v>2907</v>
      </c>
      <c r="E1312" s="22" t="s">
        <v>2906</v>
      </c>
      <c r="F1312" s="22" t="s">
        <v>293</v>
      </c>
      <c r="G1312" s="22" t="s">
        <v>83</v>
      </c>
      <c r="H1312" s="27" t="s">
        <v>7145</v>
      </c>
      <c r="I1312" s="27" t="s">
        <v>7146</v>
      </c>
      <c r="J1312" s="27" t="s">
        <v>7145</v>
      </c>
      <c r="K1312" s="27" t="s">
        <v>7145</v>
      </c>
      <c r="L1312" s="27" t="s">
        <v>7145</v>
      </c>
      <c r="M1312" s="27">
        <v>40.021079399999998</v>
      </c>
      <c r="N1312" s="27">
        <v>-4.5055569999999996</v>
      </c>
      <c r="O1312" s="18" t="s">
        <v>7147</v>
      </c>
    </row>
    <row r="1313" spans="1:15" x14ac:dyDescent="0.2">
      <c r="A1313" s="22" t="s">
        <v>2912</v>
      </c>
      <c r="B1313" s="22" t="s">
        <v>2911</v>
      </c>
      <c r="C1313" s="22" t="s">
        <v>8476</v>
      </c>
      <c r="D1313" s="22" t="s">
        <v>2907</v>
      </c>
      <c r="E1313" s="22" t="s">
        <v>2906</v>
      </c>
      <c r="F1313" s="22" t="s">
        <v>293</v>
      </c>
      <c r="G1313" s="22" t="s">
        <v>2910</v>
      </c>
      <c r="H1313" s="27" t="s">
        <v>7145</v>
      </c>
      <c r="I1313" s="27" t="s">
        <v>7146</v>
      </c>
      <c r="J1313" s="27" t="s">
        <v>7145</v>
      </c>
      <c r="K1313" s="27" t="s">
        <v>7145</v>
      </c>
      <c r="L1313" s="27" t="s">
        <v>7145</v>
      </c>
      <c r="M1313" s="27">
        <v>40.022334999999998</v>
      </c>
      <c r="N1313" s="27">
        <v>-4.4867920000000003</v>
      </c>
      <c r="O1313" s="18" t="s">
        <v>7147</v>
      </c>
    </row>
    <row r="1314" spans="1:15" x14ac:dyDescent="0.2">
      <c r="A1314" s="22" t="s">
        <v>307</v>
      </c>
      <c r="B1314" s="22" t="s">
        <v>306</v>
      </c>
      <c r="C1314" s="22" t="s">
        <v>7055</v>
      </c>
      <c r="D1314" s="22" t="s">
        <v>295</v>
      </c>
      <c r="E1314" s="22" t="s">
        <v>294</v>
      </c>
      <c r="F1314" s="22" t="s">
        <v>293</v>
      </c>
      <c r="G1314" s="22" t="s">
        <v>83</v>
      </c>
      <c r="H1314" s="27" t="s">
        <v>7146</v>
      </c>
      <c r="I1314" s="27" t="s">
        <v>7146</v>
      </c>
      <c r="J1314" s="27" t="s">
        <v>7145</v>
      </c>
      <c r="K1314" s="27" t="s">
        <v>7145</v>
      </c>
      <c r="L1314" s="27" t="s">
        <v>7145</v>
      </c>
      <c r="M1314" s="27">
        <v>39.957942000000003</v>
      </c>
      <c r="N1314" s="27">
        <v>-4.8488350000000002</v>
      </c>
      <c r="O1314" s="18" t="s">
        <v>7147</v>
      </c>
    </row>
    <row r="1315" spans="1:15" x14ac:dyDescent="0.2">
      <c r="A1315" s="22" t="s">
        <v>2905</v>
      </c>
      <c r="B1315" s="22" t="s">
        <v>2904</v>
      </c>
      <c r="C1315" s="22" t="s">
        <v>8477</v>
      </c>
      <c r="D1315" s="22" t="s">
        <v>2903</v>
      </c>
      <c r="E1315" s="22" t="s">
        <v>2902</v>
      </c>
      <c r="F1315" s="22" t="s">
        <v>293</v>
      </c>
      <c r="G1315" s="22" t="s">
        <v>2901</v>
      </c>
      <c r="H1315" s="27" t="s">
        <v>7145</v>
      </c>
      <c r="I1315" s="27" t="s">
        <v>7146</v>
      </c>
      <c r="J1315" s="27" t="s">
        <v>7145</v>
      </c>
      <c r="K1315" s="27" t="s">
        <v>7145</v>
      </c>
      <c r="L1315" s="27" t="s">
        <v>7146</v>
      </c>
      <c r="M1315" s="27">
        <v>39.883049999999997</v>
      </c>
      <c r="N1315" s="27">
        <v>-4.9857310000000004</v>
      </c>
      <c r="O1315" s="18" t="s">
        <v>7147</v>
      </c>
    </row>
    <row r="1316" spans="1:15" x14ac:dyDescent="0.2">
      <c r="A1316" s="22" t="s">
        <v>2900</v>
      </c>
      <c r="B1316" s="22" t="s">
        <v>2899</v>
      </c>
      <c r="C1316" s="22" t="s">
        <v>8478</v>
      </c>
      <c r="D1316" s="22" t="s">
        <v>8479</v>
      </c>
      <c r="E1316" s="22" t="s">
        <v>2898</v>
      </c>
      <c r="F1316" s="22" t="s">
        <v>293</v>
      </c>
      <c r="G1316" s="22" t="s">
        <v>2897</v>
      </c>
      <c r="H1316" s="27" t="s">
        <v>7145</v>
      </c>
      <c r="I1316" s="27" t="s">
        <v>7145</v>
      </c>
      <c r="J1316" s="27" t="s">
        <v>7145</v>
      </c>
      <c r="K1316" s="27" t="s">
        <v>7145</v>
      </c>
      <c r="L1316" s="27" t="s">
        <v>7146</v>
      </c>
      <c r="M1316" s="27">
        <v>39.908681000000001</v>
      </c>
      <c r="N1316" s="27">
        <v>-4.6819300000000004</v>
      </c>
      <c r="O1316" s="18" t="s">
        <v>7147</v>
      </c>
    </row>
    <row r="1317" spans="1:15" x14ac:dyDescent="0.2">
      <c r="A1317" s="22" t="s">
        <v>2896</v>
      </c>
      <c r="B1317" s="22" t="s">
        <v>2895</v>
      </c>
      <c r="C1317" s="22" t="s">
        <v>8480</v>
      </c>
      <c r="D1317" s="22" t="s">
        <v>2892</v>
      </c>
      <c r="E1317" s="22" t="s">
        <v>2891</v>
      </c>
      <c r="F1317" s="22" t="s">
        <v>293</v>
      </c>
      <c r="G1317" s="22" t="s">
        <v>2890</v>
      </c>
      <c r="H1317" s="27" t="s">
        <v>7145</v>
      </c>
      <c r="I1317" s="27" t="s">
        <v>7146</v>
      </c>
      <c r="J1317" s="27" t="s">
        <v>7145</v>
      </c>
      <c r="K1317" s="27" t="s">
        <v>7145</v>
      </c>
      <c r="L1317" s="27" t="s">
        <v>7145</v>
      </c>
      <c r="M1317" s="27">
        <v>39.458410999999998</v>
      </c>
      <c r="N1317" s="27">
        <v>-3.5940409999999998</v>
      </c>
      <c r="O1317" s="18" t="s">
        <v>7147</v>
      </c>
    </row>
    <row r="1318" spans="1:15" x14ac:dyDescent="0.2">
      <c r="A1318" s="22" t="s">
        <v>2894</v>
      </c>
      <c r="B1318" s="22" t="s">
        <v>2893</v>
      </c>
      <c r="C1318" s="22" t="s">
        <v>8481</v>
      </c>
      <c r="D1318" s="22" t="s">
        <v>2892</v>
      </c>
      <c r="E1318" s="22" t="s">
        <v>2891</v>
      </c>
      <c r="F1318" s="22" t="s">
        <v>293</v>
      </c>
      <c r="G1318" s="22" t="s">
        <v>2890</v>
      </c>
      <c r="H1318" s="27" t="s">
        <v>7145</v>
      </c>
      <c r="I1318" s="27" t="s">
        <v>7146</v>
      </c>
      <c r="J1318" s="27" t="s">
        <v>7145</v>
      </c>
      <c r="K1318" s="27" t="s">
        <v>7145</v>
      </c>
      <c r="L1318" s="27" t="s">
        <v>7145</v>
      </c>
      <c r="M1318" s="27">
        <v>39.470056</v>
      </c>
      <c r="N1318" s="27">
        <v>-3.6121110000000001</v>
      </c>
      <c r="O1318" s="18" t="s">
        <v>7147</v>
      </c>
    </row>
    <row r="1319" spans="1:15" x14ac:dyDescent="0.2">
      <c r="A1319" s="22" t="s">
        <v>2889</v>
      </c>
      <c r="B1319" s="22" t="s">
        <v>2888</v>
      </c>
      <c r="C1319" s="22" t="s">
        <v>8482</v>
      </c>
      <c r="D1319" s="22" t="s">
        <v>2887</v>
      </c>
      <c r="E1319" s="22" t="s">
        <v>2886</v>
      </c>
      <c r="F1319" s="22" t="s">
        <v>293</v>
      </c>
      <c r="G1319" s="22" t="s">
        <v>2885</v>
      </c>
      <c r="H1319" s="27" t="s">
        <v>7145</v>
      </c>
      <c r="I1319" s="27" t="s">
        <v>7146</v>
      </c>
      <c r="J1319" s="27" t="s">
        <v>7145</v>
      </c>
      <c r="K1319" s="27" t="s">
        <v>7145</v>
      </c>
      <c r="L1319" s="27" t="s">
        <v>7146</v>
      </c>
      <c r="M1319" s="27">
        <v>39.478603</v>
      </c>
      <c r="N1319" s="27">
        <v>-3.5287860000000002</v>
      </c>
      <c r="O1319" s="18" t="s">
        <v>7147</v>
      </c>
    </row>
    <row r="1320" spans="1:15" x14ac:dyDescent="0.2">
      <c r="A1320" s="22" t="s">
        <v>2884</v>
      </c>
      <c r="B1320" s="22" t="s">
        <v>2883</v>
      </c>
      <c r="C1320" s="22" t="s">
        <v>8483</v>
      </c>
      <c r="D1320" s="22" t="s">
        <v>2882</v>
      </c>
      <c r="E1320" s="22" t="s">
        <v>2881</v>
      </c>
      <c r="F1320" s="22" t="s">
        <v>293</v>
      </c>
      <c r="G1320" s="22" t="s">
        <v>83</v>
      </c>
      <c r="H1320" s="27" t="s">
        <v>7145</v>
      </c>
      <c r="I1320" s="27" t="s">
        <v>7145</v>
      </c>
      <c r="J1320" s="27" t="s">
        <v>7145</v>
      </c>
      <c r="K1320" s="27" t="s">
        <v>7145</v>
      </c>
      <c r="L1320" s="27" t="s">
        <v>7145</v>
      </c>
      <c r="M1320" s="27">
        <v>39.778652000000001</v>
      </c>
      <c r="N1320" s="27">
        <v>-3.4781710000000001</v>
      </c>
      <c r="O1320" s="18" t="s">
        <v>7147</v>
      </c>
    </row>
    <row r="1321" spans="1:15" x14ac:dyDescent="0.2">
      <c r="A1321" s="22" t="s">
        <v>2880</v>
      </c>
      <c r="B1321" s="22" t="s">
        <v>2879</v>
      </c>
      <c r="C1321" s="22" t="s">
        <v>8484</v>
      </c>
      <c r="D1321" s="22" t="s">
        <v>8485</v>
      </c>
      <c r="E1321" s="22" t="s">
        <v>2878</v>
      </c>
      <c r="F1321" s="22" t="s">
        <v>293</v>
      </c>
      <c r="G1321" s="22" t="s">
        <v>2877</v>
      </c>
      <c r="H1321" s="27" t="s">
        <v>7145</v>
      </c>
      <c r="I1321" s="27" t="s">
        <v>7145</v>
      </c>
      <c r="J1321" s="27" t="s">
        <v>7145</v>
      </c>
      <c r="K1321" s="27" t="s">
        <v>7145</v>
      </c>
      <c r="L1321" s="27" t="s">
        <v>7146</v>
      </c>
      <c r="M1321" s="27">
        <v>39.525528000000001</v>
      </c>
      <c r="N1321" s="27">
        <v>-3.0807500000000001</v>
      </c>
      <c r="O1321" s="18" t="s">
        <v>7147</v>
      </c>
    </row>
    <row r="1322" spans="1:15" x14ac:dyDescent="0.2">
      <c r="A1322" s="22" t="s">
        <v>2873</v>
      </c>
      <c r="B1322" s="22" t="s">
        <v>2872</v>
      </c>
      <c r="C1322" s="22" t="s">
        <v>7056</v>
      </c>
      <c r="D1322" s="22" t="s">
        <v>2871</v>
      </c>
      <c r="E1322" s="22" t="s">
        <v>2870</v>
      </c>
      <c r="F1322" s="22" t="s">
        <v>293</v>
      </c>
      <c r="G1322" s="22" t="s">
        <v>7057</v>
      </c>
      <c r="H1322" s="27" t="s">
        <v>7146</v>
      </c>
      <c r="I1322" s="27" t="s">
        <v>7146</v>
      </c>
      <c r="J1322" s="27" t="s">
        <v>7145</v>
      </c>
      <c r="K1322" s="27" t="s">
        <v>7145</v>
      </c>
      <c r="L1322" s="27" t="s">
        <v>7145</v>
      </c>
      <c r="M1322" s="27">
        <v>39.724249999999998</v>
      </c>
      <c r="N1322" s="27">
        <v>-3.132806</v>
      </c>
      <c r="O1322" s="18" t="s">
        <v>7147</v>
      </c>
    </row>
    <row r="1323" spans="1:15" x14ac:dyDescent="0.2">
      <c r="A1323" s="22" t="s">
        <v>2876</v>
      </c>
      <c r="B1323" s="22" t="s">
        <v>2875</v>
      </c>
      <c r="C1323" s="22" t="s">
        <v>8486</v>
      </c>
      <c r="D1323" s="22" t="s">
        <v>2871</v>
      </c>
      <c r="E1323" s="22" t="s">
        <v>2870</v>
      </c>
      <c r="F1323" s="22" t="s">
        <v>293</v>
      </c>
      <c r="G1323" s="22" t="s">
        <v>2874</v>
      </c>
      <c r="H1323" s="27" t="s">
        <v>7145</v>
      </c>
      <c r="I1323" s="27" t="s">
        <v>7146</v>
      </c>
      <c r="J1323" s="27" t="s">
        <v>7145</v>
      </c>
      <c r="K1323" s="27" t="s">
        <v>7145</v>
      </c>
      <c r="L1323" s="27" t="s">
        <v>7145</v>
      </c>
      <c r="M1323" s="27">
        <v>39.723416999999998</v>
      </c>
      <c r="N1323" s="27">
        <v>-3.1343329999999998</v>
      </c>
      <c r="O1323" s="18" t="s">
        <v>7147</v>
      </c>
    </row>
    <row r="1324" spans="1:15" x14ac:dyDescent="0.2">
      <c r="A1324" s="22" t="s">
        <v>2869</v>
      </c>
      <c r="B1324" s="22" t="s">
        <v>2868</v>
      </c>
      <c r="C1324" s="22" t="s">
        <v>8487</v>
      </c>
      <c r="D1324" s="22" t="s">
        <v>2867</v>
      </c>
      <c r="E1324" s="22" t="s">
        <v>2866</v>
      </c>
      <c r="F1324" s="22" t="s">
        <v>293</v>
      </c>
      <c r="G1324" s="22" t="s">
        <v>2865</v>
      </c>
      <c r="H1324" s="27" t="s">
        <v>7145</v>
      </c>
      <c r="I1324" s="27" t="s">
        <v>7146</v>
      </c>
      <c r="J1324" s="27" t="s">
        <v>7145</v>
      </c>
      <c r="K1324" s="27" t="s">
        <v>7145</v>
      </c>
      <c r="L1324" s="27" t="s">
        <v>7146</v>
      </c>
      <c r="M1324" s="27">
        <v>40.148525999999997</v>
      </c>
      <c r="N1324" s="27">
        <v>-4.4023060000000003</v>
      </c>
      <c r="O1324" s="18" t="s">
        <v>7147</v>
      </c>
    </row>
    <row r="1325" spans="1:15" x14ac:dyDescent="0.2">
      <c r="A1325" s="22" t="s">
        <v>8488</v>
      </c>
      <c r="B1325" s="22" t="s">
        <v>8489</v>
      </c>
      <c r="C1325" s="22" t="s">
        <v>8490</v>
      </c>
      <c r="D1325" s="22" t="s">
        <v>8491</v>
      </c>
      <c r="E1325" s="22" t="s">
        <v>8492</v>
      </c>
      <c r="F1325" s="22" t="s">
        <v>293</v>
      </c>
      <c r="G1325" s="22" t="s">
        <v>8493</v>
      </c>
      <c r="H1325" s="27" t="s">
        <v>7145</v>
      </c>
      <c r="I1325" s="27" t="s">
        <v>7145</v>
      </c>
      <c r="J1325" s="27" t="s">
        <v>7145</v>
      </c>
      <c r="K1325" s="27" t="s">
        <v>7145</v>
      </c>
      <c r="L1325" s="27" t="s">
        <v>7146</v>
      </c>
      <c r="M1325" s="27">
        <v>40.183667</v>
      </c>
      <c r="N1325" s="27">
        <v>-4.2153330000000002</v>
      </c>
      <c r="O1325" s="18" t="s">
        <v>7147</v>
      </c>
    </row>
    <row r="1326" spans="1:15" x14ac:dyDescent="0.2">
      <c r="A1326" s="22" t="s">
        <v>2864</v>
      </c>
      <c r="B1326" s="22" t="s">
        <v>2863</v>
      </c>
      <c r="C1326" s="22" t="s">
        <v>8494</v>
      </c>
      <c r="D1326" s="22" t="s">
        <v>205</v>
      </c>
      <c r="E1326" s="22" t="s">
        <v>2862</v>
      </c>
      <c r="F1326" s="22" t="s">
        <v>205</v>
      </c>
      <c r="G1326" s="22" t="s">
        <v>2861</v>
      </c>
      <c r="H1326" s="27" t="s">
        <v>7145</v>
      </c>
      <c r="I1326" s="27" t="s">
        <v>7146</v>
      </c>
      <c r="J1326" s="27" t="s">
        <v>7145</v>
      </c>
      <c r="K1326" s="27" t="s">
        <v>7145</v>
      </c>
      <c r="L1326" s="27" t="s">
        <v>7145</v>
      </c>
      <c r="M1326" s="27">
        <v>39.462777000000003</v>
      </c>
      <c r="N1326" s="27">
        <v>-0.36243900000000001</v>
      </c>
      <c r="O1326" s="18" t="s">
        <v>7147</v>
      </c>
    </row>
    <row r="1327" spans="1:15" x14ac:dyDescent="0.2">
      <c r="A1327" s="22" t="s">
        <v>2860</v>
      </c>
      <c r="B1327" s="22" t="s">
        <v>2859</v>
      </c>
      <c r="C1327" s="22" t="s">
        <v>8495</v>
      </c>
      <c r="D1327" s="22" t="s">
        <v>205</v>
      </c>
      <c r="E1327" s="22" t="s">
        <v>2858</v>
      </c>
      <c r="F1327" s="22" t="s">
        <v>205</v>
      </c>
      <c r="G1327" s="22" t="s">
        <v>2857</v>
      </c>
      <c r="H1327" s="27" t="s">
        <v>7145</v>
      </c>
      <c r="I1327" s="27" t="s">
        <v>7146</v>
      </c>
      <c r="J1327" s="27" t="s">
        <v>7145</v>
      </c>
      <c r="K1327" s="27" t="s">
        <v>7145</v>
      </c>
      <c r="L1327" s="27" t="s">
        <v>7145</v>
      </c>
      <c r="M1327" s="27">
        <v>39.449275</v>
      </c>
      <c r="N1327" s="27">
        <v>-0.34868900000000003</v>
      </c>
      <c r="O1327" s="18" t="s">
        <v>7147</v>
      </c>
    </row>
    <row r="1328" spans="1:15" x14ac:dyDescent="0.2">
      <c r="A1328" s="22" t="s">
        <v>8496</v>
      </c>
      <c r="B1328" s="22" t="s">
        <v>8497</v>
      </c>
      <c r="C1328" s="22" t="s">
        <v>8498</v>
      </c>
      <c r="D1328" s="22" t="s">
        <v>205</v>
      </c>
      <c r="E1328" s="22" t="s">
        <v>8499</v>
      </c>
      <c r="F1328" s="22" t="s">
        <v>205</v>
      </c>
      <c r="G1328" s="22" t="s">
        <v>8500</v>
      </c>
      <c r="H1328" s="27" t="s">
        <v>7145</v>
      </c>
      <c r="I1328" s="27" t="s">
        <v>7146</v>
      </c>
      <c r="J1328" s="27" t="s">
        <v>7145</v>
      </c>
      <c r="K1328" s="27" t="s">
        <v>7145</v>
      </c>
      <c r="L1328" s="27" t="s">
        <v>7145</v>
      </c>
      <c r="M1328" s="27">
        <v>39.457230000000003</v>
      </c>
      <c r="N1328" s="27">
        <v>-0.401198</v>
      </c>
      <c r="O1328" s="18" t="s">
        <v>7147</v>
      </c>
    </row>
    <row r="1329" spans="1:15" x14ac:dyDescent="0.2">
      <c r="A1329" s="22" t="s">
        <v>2856</v>
      </c>
      <c r="B1329" s="22" t="s">
        <v>2855</v>
      </c>
      <c r="C1329" s="22" t="s">
        <v>6337</v>
      </c>
      <c r="D1329" s="22" t="s">
        <v>205</v>
      </c>
      <c r="E1329" s="22" t="s">
        <v>2854</v>
      </c>
      <c r="F1329" s="22" t="s">
        <v>205</v>
      </c>
      <c r="G1329" s="22" t="s">
        <v>2853</v>
      </c>
      <c r="H1329" s="27" t="s">
        <v>7145</v>
      </c>
      <c r="I1329" s="27" t="s">
        <v>7145</v>
      </c>
      <c r="J1329" s="27" t="s">
        <v>7146</v>
      </c>
      <c r="K1329" s="27" t="s">
        <v>7145</v>
      </c>
      <c r="L1329" s="27" t="s">
        <v>7145</v>
      </c>
      <c r="M1329" s="27">
        <v>39.466822999999998</v>
      </c>
      <c r="N1329" s="27">
        <v>-0.39093499999999998</v>
      </c>
      <c r="O1329" s="18" t="s">
        <v>7147</v>
      </c>
    </row>
    <row r="1330" spans="1:15" x14ac:dyDescent="0.2">
      <c r="A1330" s="22" t="s">
        <v>2852</v>
      </c>
      <c r="B1330" s="22" t="s">
        <v>2851</v>
      </c>
      <c r="C1330" s="22" t="s">
        <v>8501</v>
      </c>
      <c r="D1330" s="22" t="s">
        <v>205</v>
      </c>
      <c r="E1330" s="22" t="s">
        <v>2850</v>
      </c>
      <c r="F1330" s="22" t="s">
        <v>205</v>
      </c>
      <c r="G1330" s="22" t="s">
        <v>8502</v>
      </c>
      <c r="H1330" s="27" t="s">
        <v>7145</v>
      </c>
      <c r="I1330" s="27" t="s">
        <v>7146</v>
      </c>
      <c r="J1330" s="27" t="s">
        <v>7145</v>
      </c>
      <c r="K1330" s="27" t="s">
        <v>7145</v>
      </c>
      <c r="L1330" s="27" t="s">
        <v>7145</v>
      </c>
      <c r="M1330" s="27">
        <v>39.497827000000001</v>
      </c>
      <c r="N1330" s="27">
        <v>-0.38327499999999998</v>
      </c>
      <c r="O1330" s="18" t="s">
        <v>7147</v>
      </c>
    </row>
    <row r="1331" spans="1:15" x14ac:dyDescent="0.2">
      <c r="A1331" s="22" t="s">
        <v>2849</v>
      </c>
      <c r="B1331" s="22" t="s">
        <v>2848</v>
      </c>
      <c r="C1331" s="22" t="s">
        <v>8503</v>
      </c>
      <c r="D1331" s="22" t="s">
        <v>2847</v>
      </c>
      <c r="E1331" s="22" t="s">
        <v>2846</v>
      </c>
      <c r="F1331" s="22" t="s">
        <v>205</v>
      </c>
      <c r="G1331" s="22" t="s">
        <v>2845</v>
      </c>
      <c r="H1331" s="27" t="s">
        <v>7145</v>
      </c>
      <c r="I1331" s="27" t="s">
        <v>7145</v>
      </c>
      <c r="J1331" s="27" t="s">
        <v>7145</v>
      </c>
      <c r="K1331" s="27" t="s">
        <v>7145</v>
      </c>
      <c r="L1331" s="27" t="s">
        <v>7145</v>
      </c>
      <c r="M1331" s="27">
        <v>39.523336999999998</v>
      </c>
      <c r="N1331" s="27">
        <v>-0.41516900000000001</v>
      </c>
      <c r="O1331" s="18" t="s">
        <v>7147</v>
      </c>
    </row>
    <row r="1332" spans="1:15" x14ac:dyDescent="0.2">
      <c r="A1332" s="22" t="s">
        <v>2844</v>
      </c>
      <c r="B1332" s="22" t="s">
        <v>2843</v>
      </c>
      <c r="C1332" s="22" t="s">
        <v>8504</v>
      </c>
      <c r="D1332" s="22" t="s">
        <v>2842</v>
      </c>
      <c r="E1332" s="22" t="s">
        <v>2841</v>
      </c>
      <c r="F1332" s="22" t="s">
        <v>205</v>
      </c>
      <c r="G1332" s="22" t="s">
        <v>2840</v>
      </c>
      <c r="H1332" s="27" t="s">
        <v>7145</v>
      </c>
      <c r="I1332" s="27" t="s">
        <v>7146</v>
      </c>
      <c r="J1332" s="27" t="s">
        <v>7145</v>
      </c>
      <c r="K1332" s="27" t="s">
        <v>7145</v>
      </c>
      <c r="L1332" s="27" t="s">
        <v>7145</v>
      </c>
      <c r="M1332" s="27">
        <v>39.561248999999997</v>
      </c>
      <c r="N1332" s="27">
        <v>-0.43192900000000001</v>
      </c>
      <c r="O1332" s="18" t="s">
        <v>7147</v>
      </c>
    </row>
    <row r="1333" spans="1:15" x14ac:dyDescent="0.2">
      <c r="A1333" s="22" t="s">
        <v>8505</v>
      </c>
      <c r="B1333" s="22" t="s">
        <v>8506</v>
      </c>
      <c r="C1333" s="22" t="s">
        <v>8507</v>
      </c>
      <c r="D1333" s="22" t="s">
        <v>8508</v>
      </c>
      <c r="E1333" s="22" t="s">
        <v>8509</v>
      </c>
      <c r="F1333" s="22" t="s">
        <v>205</v>
      </c>
      <c r="G1333" s="22" t="s">
        <v>8510</v>
      </c>
      <c r="H1333" s="27" t="s">
        <v>7145</v>
      </c>
      <c r="I1333" s="27" t="s">
        <v>7145</v>
      </c>
      <c r="J1333" s="27" t="s">
        <v>7145</v>
      </c>
      <c r="K1333" s="27" t="s">
        <v>7145</v>
      </c>
      <c r="L1333" s="27" t="s">
        <v>7145</v>
      </c>
      <c r="M1333" s="27">
        <v>39.672888999999998</v>
      </c>
      <c r="N1333" s="27">
        <v>-0.42530600000000002</v>
      </c>
      <c r="O1333" s="18" t="s">
        <v>7147</v>
      </c>
    </row>
    <row r="1334" spans="1:15" x14ac:dyDescent="0.2">
      <c r="A1334" s="22" t="s">
        <v>8511</v>
      </c>
      <c r="B1334" s="22" t="s">
        <v>8512</v>
      </c>
      <c r="C1334" s="22" t="s">
        <v>8513</v>
      </c>
      <c r="D1334" s="22" t="s">
        <v>8514</v>
      </c>
      <c r="E1334" s="22" t="s">
        <v>8515</v>
      </c>
      <c r="F1334" s="22" t="s">
        <v>205</v>
      </c>
      <c r="G1334" s="22" t="s">
        <v>8516</v>
      </c>
      <c r="H1334" s="27" t="s">
        <v>7145</v>
      </c>
      <c r="I1334" s="27" t="s">
        <v>7145</v>
      </c>
      <c r="J1334" s="27" t="s">
        <v>7145</v>
      </c>
      <c r="K1334" s="27" t="s">
        <v>7145</v>
      </c>
      <c r="L1334" s="27" t="s">
        <v>7145</v>
      </c>
      <c r="M1334" s="27">
        <v>40.06306</v>
      </c>
      <c r="N1334" s="27">
        <v>-1.28529</v>
      </c>
      <c r="O1334" s="18" t="s">
        <v>7147</v>
      </c>
    </row>
    <row r="1335" spans="1:15" x14ac:dyDescent="0.2">
      <c r="A1335" s="22" t="s">
        <v>251</v>
      </c>
      <c r="B1335" s="22" t="s">
        <v>250</v>
      </c>
      <c r="C1335" s="22" t="s">
        <v>7058</v>
      </c>
      <c r="D1335" s="22" t="s">
        <v>249</v>
      </c>
      <c r="E1335" s="22" t="s">
        <v>248</v>
      </c>
      <c r="F1335" s="22" t="s">
        <v>205</v>
      </c>
      <c r="G1335" s="22" t="s">
        <v>220</v>
      </c>
      <c r="H1335" s="27" t="s">
        <v>7146</v>
      </c>
      <c r="I1335" s="27" t="s">
        <v>7146</v>
      </c>
      <c r="J1335" s="27" t="s">
        <v>7145</v>
      </c>
      <c r="K1335" s="27" t="s">
        <v>7145</v>
      </c>
      <c r="L1335" s="27" t="s">
        <v>7145</v>
      </c>
      <c r="M1335" s="27">
        <v>39.773677999999997</v>
      </c>
      <c r="N1335" s="27">
        <v>-1.039493</v>
      </c>
      <c r="O1335" s="18" t="s">
        <v>7147</v>
      </c>
    </row>
    <row r="1336" spans="1:15" x14ac:dyDescent="0.2">
      <c r="A1336" s="22" t="s">
        <v>2839</v>
      </c>
      <c r="B1336" s="22" t="s">
        <v>2838</v>
      </c>
      <c r="C1336" s="22" t="s">
        <v>8517</v>
      </c>
      <c r="D1336" s="22" t="s">
        <v>8518</v>
      </c>
      <c r="E1336" s="22" t="s">
        <v>2837</v>
      </c>
      <c r="F1336" s="22" t="s">
        <v>205</v>
      </c>
      <c r="G1336" s="22" t="s">
        <v>2836</v>
      </c>
      <c r="H1336" s="27" t="s">
        <v>7145</v>
      </c>
      <c r="I1336" s="27" t="s">
        <v>7146</v>
      </c>
      <c r="J1336" s="27" t="s">
        <v>7145</v>
      </c>
      <c r="K1336" s="27" t="s">
        <v>7145</v>
      </c>
      <c r="L1336" s="27" t="s">
        <v>7145</v>
      </c>
      <c r="M1336" s="27">
        <v>39.583319000000003</v>
      </c>
      <c r="N1336" s="27">
        <v>-0.531555</v>
      </c>
      <c r="O1336" s="18" t="s">
        <v>7147</v>
      </c>
    </row>
    <row r="1337" spans="1:15" x14ac:dyDescent="0.2">
      <c r="A1337" s="22" t="s">
        <v>2835</v>
      </c>
      <c r="B1337" s="22" t="s">
        <v>2834</v>
      </c>
      <c r="C1337" s="22" t="s">
        <v>8519</v>
      </c>
      <c r="D1337" s="22" t="s">
        <v>8520</v>
      </c>
      <c r="E1337" s="22" t="s">
        <v>2833</v>
      </c>
      <c r="F1337" s="22" t="s">
        <v>205</v>
      </c>
      <c r="G1337" s="22" t="s">
        <v>2832</v>
      </c>
      <c r="H1337" s="27" t="s">
        <v>7145</v>
      </c>
      <c r="I1337" s="27" t="s">
        <v>7145</v>
      </c>
      <c r="J1337" s="27" t="s">
        <v>7145</v>
      </c>
      <c r="K1337" s="27" t="s">
        <v>7145</v>
      </c>
      <c r="L1337" s="27" t="s">
        <v>7145</v>
      </c>
      <c r="M1337" s="27">
        <v>39.545166999999999</v>
      </c>
      <c r="N1337" s="27">
        <v>-0.56297200000000003</v>
      </c>
      <c r="O1337" s="18" t="s">
        <v>7147</v>
      </c>
    </row>
    <row r="1338" spans="1:15" x14ac:dyDescent="0.2">
      <c r="A1338" s="22" t="s">
        <v>2831</v>
      </c>
      <c r="B1338" s="22" t="s">
        <v>2830</v>
      </c>
      <c r="C1338" s="22" t="s">
        <v>8521</v>
      </c>
      <c r="D1338" s="22" t="s">
        <v>8522</v>
      </c>
      <c r="E1338" s="22" t="s">
        <v>2829</v>
      </c>
      <c r="F1338" s="22" t="s">
        <v>205</v>
      </c>
      <c r="G1338" s="22" t="s">
        <v>2828</v>
      </c>
      <c r="H1338" s="27" t="s">
        <v>7145</v>
      </c>
      <c r="I1338" s="27" t="s">
        <v>7145</v>
      </c>
      <c r="J1338" s="27" t="s">
        <v>7145</v>
      </c>
      <c r="K1338" s="27" t="s">
        <v>7145</v>
      </c>
      <c r="L1338" s="27" t="s">
        <v>7146</v>
      </c>
      <c r="M1338" s="27">
        <v>39.566374000000003</v>
      </c>
      <c r="N1338" s="27">
        <v>-0.61817800000000001</v>
      </c>
      <c r="O1338" s="18" t="s">
        <v>7147</v>
      </c>
    </row>
    <row r="1339" spans="1:15" x14ac:dyDescent="0.2">
      <c r="A1339" s="22" t="s">
        <v>2827</v>
      </c>
      <c r="B1339" s="22" t="s">
        <v>2826</v>
      </c>
      <c r="C1339" s="22" t="s">
        <v>8523</v>
      </c>
      <c r="D1339" s="22" t="s">
        <v>8524</v>
      </c>
      <c r="E1339" s="22" t="s">
        <v>2825</v>
      </c>
      <c r="F1339" s="22" t="s">
        <v>205</v>
      </c>
      <c r="G1339" s="22" t="s">
        <v>2824</v>
      </c>
      <c r="H1339" s="27" t="s">
        <v>7145</v>
      </c>
      <c r="I1339" s="27" t="s">
        <v>7146</v>
      </c>
      <c r="J1339" s="27" t="s">
        <v>7145</v>
      </c>
      <c r="K1339" s="27" t="s">
        <v>7145</v>
      </c>
      <c r="L1339" s="27" t="s">
        <v>7145</v>
      </c>
      <c r="M1339" s="27">
        <v>39.422606000000002</v>
      </c>
      <c r="N1339" s="27">
        <v>-0.42110900000000001</v>
      </c>
      <c r="O1339" s="18" t="s">
        <v>7147</v>
      </c>
    </row>
    <row r="1340" spans="1:15" x14ac:dyDescent="0.2">
      <c r="A1340" s="22" t="s">
        <v>229</v>
      </c>
      <c r="B1340" s="22" t="s">
        <v>228</v>
      </c>
      <c r="C1340" s="22" t="s">
        <v>7059</v>
      </c>
      <c r="D1340" s="22" t="s">
        <v>207</v>
      </c>
      <c r="E1340" s="22" t="s">
        <v>206</v>
      </c>
      <c r="F1340" s="22" t="s">
        <v>205</v>
      </c>
      <c r="G1340" s="22" t="s">
        <v>227</v>
      </c>
      <c r="H1340" s="27" t="s">
        <v>7146</v>
      </c>
      <c r="I1340" s="27" t="s">
        <v>7146</v>
      </c>
      <c r="J1340" s="27" t="s">
        <v>7145</v>
      </c>
      <c r="K1340" s="27" t="s">
        <v>7145</v>
      </c>
      <c r="L1340" s="27" t="s">
        <v>7146</v>
      </c>
      <c r="M1340" s="27">
        <v>39.131444000000002</v>
      </c>
      <c r="N1340" s="27">
        <v>-0.52227800000000002</v>
      </c>
      <c r="O1340" s="18" t="s">
        <v>7147</v>
      </c>
    </row>
    <row r="1341" spans="1:15" x14ac:dyDescent="0.2">
      <c r="A1341" s="22" t="s">
        <v>209</v>
      </c>
      <c r="B1341" s="22" t="s">
        <v>208</v>
      </c>
      <c r="C1341" s="22" t="s">
        <v>7060</v>
      </c>
      <c r="D1341" s="22" t="s">
        <v>207</v>
      </c>
      <c r="E1341" s="22" t="s">
        <v>206</v>
      </c>
      <c r="F1341" s="22" t="s">
        <v>205</v>
      </c>
      <c r="G1341" s="22" t="s">
        <v>204</v>
      </c>
      <c r="H1341" s="27" t="s">
        <v>7146</v>
      </c>
      <c r="I1341" s="27" t="s">
        <v>7146</v>
      </c>
      <c r="J1341" s="27" t="s">
        <v>7145</v>
      </c>
      <c r="K1341" s="27" t="s">
        <v>7145</v>
      </c>
      <c r="L1341" s="27" t="s">
        <v>7145</v>
      </c>
      <c r="M1341" s="27">
        <v>39.089806000000003</v>
      </c>
      <c r="N1341" s="27">
        <v>-0.53763899999999998</v>
      </c>
      <c r="O1341" s="18" t="s">
        <v>7147</v>
      </c>
    </row>
    <row r="1342" spans="1:15" x14ac:dyDescent="0.2">
      <c r="A1342" s="22" t="s">
        <v>264</v>
      </c>
      <c r="B1342" s="22" t="s">
        <v>263</v>
      </c>
      <c r="C1342" s="22" t="s">
        <v>7061</v>
      </c>
      <c r="D1342" s="22" t="s">
        <v>7062</v>
      </c>
      <c r="E1342" s="22" t="s">
        <v>262</v>
      </c>
      <c r="F1342" s="22" t="s">
        <v>205</v>
      </c>
      <c r="G1342" s="22" t="s">
        <v>220</v>
      </c>
      <c r="H1342" s="27" t="s">
        <v>7146</v>
      </c>
      <c r="I1342" s="27" t="s">
        <v>7146</v>
      </c>
      <c r="J1342" s="27" t="s">
        <v>7145</v>
      </c>
      <c r="K1342" s="27" t="s">
        <v>7145</v>
      </c>
      <c r="L1342" s="27" t="s">
        <v>7145</v>
      </c>
      <c r="M1342" s="27">
        <v>39.061444000000002</v>
      </c>
      <c r="N1342" s="27">
        <v>-0.54300000000000004</v>
      </c>
      <c r="O1342" s="18" t="s">
        <v>7147</v>
      </c>
    </row>
    <row r="1343" spans="1:15" x14ac:dyDescent="0.2">
      <c r="A1343" s="22" t="s">
        <v>2823</v>
      </c>
      <c r="B1343" s="22" t="s">
        <v>2822</v>
      </c>
      <c r="C1343" s="22" t="s">
        <v>8525</v>
      </c>
      <c r="D1343" s="22" t="s">
        <v>7064</v>
      </c>
      <c r="E1343" s="22" t="s">
        <v>231</v>
      </c>
      <c r="F1343" s="22" t="s">
        <v>205</v>
      </c>
      <c r="G1343" s="22" t="s">
        <v>2821</v>
      </c>
      <c r="H1343" s="27" t="s">
        <v>7145</v>
      </c>
      <c r="I1343" s="27" t="s">
        <v>7146</v>
      </c>
      <c r="J1343" s="27" t="s">
        <v>7145</v>
      </c>
      <c r="K1343" s="27" t="s">
        <v>7145</v>
      </c>
      <c r="L1343" s="27" t="s">
        <v>7146</v>
      </c>
      <c r="M1343" s="27">
        <v>39.366976000000001</v>
      </c>
      <c r="N1343" s="27">
        <v>-0.433869</v>
      </c>
      <c r="O1343" s="18" t="s">
        <v>7147</v>
      </c>
    </row>
    <row r="1344" spans="1:15" x14ac:dyDescent="0.2">
      <c r="A1344" s="22" t="s">
        <v>233</v>
      </c>
      <c r="B1344" s="22" t="s">
        <v>232</v>
      </c>
      <c r="C1344" s="22" t="s">
        <v>7063</v>
      </c>
      <c r="D1344" s="22" t="s">
        <v>7064</v>
      </c>
      <c r="E1344" s="22" t="s">
        <v>231</v>
      </c>
      <c r="F1344" s="22" t="s">
        <v>205</v>
      </c>
      <c r="G1344" s="22" t="s">
        <v>230</v>
      </c>
      <c r="H1344" s="27" t="s">
        <v>7146</v>
      </c>
      <c r="I1344" s="27" t="s">
        <v>7146</v>
      </c>
      <c r="J1344" s="27" t="s">
        <v>7145</v>
      </c>
      <c r="K1344" s="27" t="s">
        <v>7145</v>
      </c>
      <c r="L1344" s="27" t="s">
        <v>7145</v>
      </c>
      <c r="M1344" s="27">
        <v>39.366553000000003</v>
      </c>
      <c r="N1344" s="27">
        <v>-0.43412899999999999</v>
      </c>
      <c r="O1344" s="18" t="s">
        <v>7147</v>
      </c>
    </row>
    <row r="1345" spans="1:15" x14ac:dyDescent="0.2">
      <c r="A1345" s="22" t="s">
        <v>277</v>
      </c>
      <c r="B1345" s="22" t="s">
        <v>276</v>
      </c>
      <c r="C1345" s="22" t="s">
        <v>7065</v>
      </c>
      <c r="D1345" s="22" t="s">
        <v>212</v>
      </c>
      <c r="E1345" s="22" t="s">
        <v>211</v>
      </c>
      <c r="F1345" s="22" t="s">
        <v>205</v>
      </c>
      <c r="G1345" s="22" t="s">
        <v>210</v>
      </c>
      <c r="H1345" s="27" t="s">
        <v>7146</v>
      </c>
      <c r="I1345" s="27" t="s">
        <v>7146</v>
      </c>
      <c r="J1345" s="27" t="s">
        <v>7145</v>
      </c>
      <c r="K1345" s="27" t="s">
        <v>7145</v>
      </c>
      <c r="L1345" s="27" t="s">
        <v>7145</v>
      </c>
      <c r="M1345" s="27">
        <v>39.523721999999999</v>
      </c>
      <c r="N1345" s="27">
        <v>-1.145222</v>
      </c>
      <c r="O1345" s="18" t="s">
        <v>7147</v>
      </c>
    </row>
    <row r="1346" spans="1:15" x14ac:dyDescent="0.2">
      <c r="A1346" s="22" t="s">
        <v>2820</v>
      </c>
      <c r="B1346" s="22" t="s">
        <v>2819</v>
      </c>
      <c r="C1346" s="22" t="s">
        <v>8526</v>
      </c>
      <c r="D1346" s="22" t="s">
        <v>212</v>
      </c>
      <c r="E1346" s="22" t="s">
        <v>211</v>
      </c>
      <c r="F1346" s="22" t="s">
        <v>205</v>
      </c>
      <c r="G1346" s="22" t="s">
        <v>2818</v>
      </c>
      <c r="H1346" s="27" t="s">
        <v>7145</v>
      </c>
      <c r="I1346" s="27" t="s">
        <v>7145</v>
      </c>
      <c r="J1346" s="27" t="s">
        <v>7145</v>
      </c>
      <c r="K1346" s="27" t="s">
        <v>7145</v>
      </c>
      <c r="L1346" s="27" t="s">
        <v>7146</v>
      </c>
      <c r="M1346" s="27">
        <v>39.490656999999999</v>
      </c>
      <c r="N1346" s="27">
        <v>-1.1116440000000001</v>
      </c>
      <c r="O1346" s="18" t="s">
        <v>7147</v>
      </c>
    </row>
    <row r="1347" spans="1:15" x14ac:dyDescent="0.2">
      <c r="A1347" s="22" t="s">
        <v>214</v>
      </c>
      <c r="B1347" s="22" t="s">
        <v>213</v>
      </c>
      <c r="C1347" s="22" t="s">
        <v>7065</v>
      </c>
      <c r="D1347" s="22" t="s">
        <v>212</v>
      </c>
      <c r="E1347" s="22" t="s">
        <v>211</v>
      </c>
      <c r="F1347" s="22" t="s">
        <v>205</v>
      </c>
      <c r="G1347" s="22" t="s">
        <v>210</v>
      </c>
      <c r="H1347" s="27" t="s">
        <v>7146</v>
      </c>
      <c r="I1347" s="27" t="s">
        <v>7146</v>
      </c>
      <c r="J1347" s="27" t="s">
        <v>7145</v>
      </c>
      <c r="K1347" s="27" t="s">
        <v>7145</v>
      </c>
      <c r="L1347" s="27" t="s">
        <v>7145</v>
      </c>
      <c r="M1347" s="27">
        <v>39.526499999999999</v>
      </c>
      <c r="N1347" s="27">
        <v>-1.1432500000000001</v>
      </c>
      <c r="O1347" s="18" t="s">
        <v>7147</v>
      </c>
    </row>
    <row r="1348" spans="1:15" x14ac:dyDescent="0.2">
      <c r="A1348" s="22" t="s">
        <v>2817</v>
      </c>
      <c r="B1348" s="22" t="s">
        <v>2816</v>
      </c>
      <c r="C1348" s="22" t="s">
        <v>8527</v>
      </c>
      <c r="D1348" s="22" t="s">
        <v>8528</v>
      </c>
      <c r="E1348" s="22" t="s">
        <v>2815</v>
      </c>
      <c r="F1348" s="22" t="s">
        <v>205</v>
      </c>
      <c r="G1348" s="22" t="s">
        <v>2814</v>
      </c>
      <c r="H1348" s="27" t="s">
        <v>7145</v>
      </c>
      <c r="I1348" s="27" t="s">
        <v>7145</v>
      </c>
      <c r="J1348" s="27" t="s">
        <v>7145</v>
      </c>
      <c r="K1348" s="27" t="s">
        <v>7145</v>
      </c>
      <c r="L1348" s="27" t="s">
        <v>7146</v>
      </c>
      <c r="M1348" s="27">
        <v>39.421056</v>
      </c>
      <c r="N1348" s="27">
        <v>-1.2941670000000001</v>
      </c>
      <c r="O1348" s="18" t="s">
        <v>7147</v>
      </c>
    </row>
    <row r="1349" spans="1:15" x14ac:dyDescent="0.2">
      <c r="A1349" s="22" t="s">
        <v>2813</v>
      </c>
      <c r="B1349" s="22" t="s">
        <v>2812</v>
      </c>
      <c r="C1349" s="22" t="s">
        <v>8529</v>
      </c>
      <c r="D1349" s="22" t="s">
        <v>2811</v>
      </c>
      <c r="E1349" s="22" t="s">
        <v>2810</v>
      </c>
      <c r="F1349" s="22" t="s">
        <v>205</v>
      </c>
      <c r="G1349" s="22" t="s">
        <v>2809</v>
      </c>
      <c r="H1349" s="27" t="s">
        <v>7145</v>
      </c>
      <c r="I1349" s="27" t="s">
        <v>7146</v>
      </c>
      <c r="J1349" s="27" t="s">
        <v>7145</v>
      </c>
      <c r="K1349" s="27" t="s">
        <v>7145</v>
      </c>
      <c r="L1349" s="27" t="s">
        <v>7145</v>
      </c>
      <c r="M1349" s="27">
        <v>39.197631999999999</v>
      </c>
      <c r="N1349" s="27">
        <v>-0.30250899999999997</v>
      </c>
      <c r="O1349" s="18" t="s">
        <v>7147</v>
      </c>
    </row>
    <row r="1350" spans="1:15" x14ac:dyDescent="0.2">
      <c r="A1350" s="22" t="s">
        <v>242</v>
      </c>
      <c r="B1350" s="22" t="s">
        <v>241</v>
      </c>
      <c r="C1350" s="22" t="s">
        <v>7066</v>
      </c>
      <c r="D1350" s="22" t="s">
        <v>240</v>
      </c>
      <c r="E1350" s="22" t="s">
        <v>239</v>
      </c>
      <c r="F1350" s="22" t="s">
        <v>205</v>
      </c>
      <c r="G1350" s="22" t="s">
        <v>238</v>
      </c>
      <c r="H1350" s="27" t="s">
        <v>7146</v>
      </c>
      <c r="I1350" s="27" t="s">
        <v>7146</v>
      </c>
      <c r="J1350" s="27" t="s">
        <v>7145</v>
      </c>
      <c r="K1350" s="27" t="s">
        <v>7145</v>
      </c>
      <c r="L1350" s="27" t="s">
        <v>7145</v>
      </c>
      <c r="M1350" s="27">
        <v>39.372602000000001</v>
      </c>
      <c r="N1350" s="27">
        <v>-0.42607800000000001</v>
      </c>
      <c r="O1350" s="18" t="s">
        <v>7147</v>
      </c>
    </row>
    <row r="1351" spans="1:15" x14ac:dyDescent="0.2">
      <c r="A1351" s="22" t="s">
        <v>2808</v>
      </c>
      <c r="B1351" s="22" t="s">
        <v>2807</v>
      </c>
      <c r="C1351" s="22" t="s">
        <v>8530</v>
      </c>
      <c r="D1351" s="22" t="s">
        <v>2806</v>
      </c>
      <c r="E1351" s="22" t="s">
        <v>2805</v>
      </c>
      <c r="F1351" s="22" t="s">
        <v>205</v>
      </c>
      <c r="G1351" s="22" t="s">
        <v>220</v>
      </c>
      <c r="H1351" s="27" t="s">
        <v>7145</v>
      </c>
      <c r="I1351" s="27" t="s">
        <v>7146</v>
      </c>
      <c r="J1351" s="27" t="s">
        <v>7145</v>
      </c>
      <c r="K1351" s="27" t="s">
        <v>7145</v>
      </c>
      <c r="L1351" s="27" t="s">
        <v>7145</v>
      </c>
      <c r="M1351" s="27">
        <v>39.39235</v>
      </c>
      <c r="N1351" s="27">
        <v>-0.40736699999999998</v>
      </c>
      <c r="O1351" s="18" t="s">
        <v>7147</v>
      </c>
    </row>
    <row r="1352" spans="1:15" x14ac:dyDescent="0.2">
      <c r="A1352" s="22" t="s">
        <v>223</v>
      </c>
      <c r="B1352" s="22" t="s">
        <v>222</v>
      </c>
      <c r="C1352" s="22" t="s">
        <v>7069</v>
      </c>
      <c r="D1352" s="22" t="s">
        <v>217</v>
      </c>
      <c r="E1352" s="22" t="s">
        <v>216</v>
      </c>
      <c r="F1352" s="22" t="s">
        <v>205</v>
      </c>
      <c r="G1352" s="22" t="s">
        <v>221</v>
      </c>
      <c r="H1352" s="27" t="s">
        <v>7146</v>
      </c>
      <c r="I1352" s="27" t="s">
        <v>7146</v>
      </c>
      <c r="J1352" s="27" t="s">
        <v>7145</v>
      </c>
      <c r="K1352" s="27" t="s">
        <v>7145</v>
      </c>
      <c r="L1352" s="27" t="s">
        <v>7146</v>
      </c>
      <c r="M1352" s="27">
        <v>39.684232000000002</v>
      </c>
      <c r="N1352" s="27">
        <v>-0.266762</v>
      </c>
      <c r="O1352" s="18" t="s">
        <v>7147</v>
      </c>
    </row>
    <row r="1353" spans="1:15" x14ac:dyDescent="0.2">
      <c r="A1353" s="22" t="s">
        <v>219</v>
      </c>
      <c r="B1353" s="22" t="s">
        <v>218</v>
      </c>
      <c r="C1353" s="22" t="s">
        <v>7068</v>
      </c>
      <c r="D1353" s="22" t="s">
        <v>217</v>
      </c>
      <c r="E1353" s="22" t="s">
        <v>216</v>
      </c>
      <c r="F1353" s="22" t="s">
        <v>205</v>
      </c>
      <c r="G1353" s="22" t="s">
        <v>215</v>
      </c>
      <c r="H1353" s="27" t="s">
        <v>7146</v>
      </c>
      <c r="I1353" s="27" t="s">
        <v>7146</v>
      </c>
      <c r="J1353" s="27" t="s">
        <v>7145</v>
      </c>
      <c r="K1353" s="27" t="s">
        <v>7145</v>
      </c>
      <c r="L1353" s="27" t="s">
        <v>7145</v>
      </c>
      <c r="M1353" s="27">
        <v>39.676355000000001</v>
      </c>
      <c r="N1353" s="27">
        <v>-0.27198699999999998</v>
      </c>
      <c r="O1353" s="18" t="s">
        <v>7147</v>
      </c>
    </row>
    <row r="1354" spans="1:15" x14ac:dyDescent="0.2">
      <c r="A1354" s="22" t="s">
        <v>226</v>
      </c>
      <c r="B1354" s="22" t="s">
        <v>225</v>
      </c>
      <c r="C1354" s="22" t="s">
        <v>7067</v>
      </c>
      <c r="D1354" s="22" t="s">
        <v>217</v>
      </c>
      <c r="E1354" s="22" t="s">
        <v>216</v>
      </c>
      <c r="F1354" s="22" t="s">
        <v>205</v>
      </c>
      <c r="G1354" s="22" t="s">
        <v>224</v>
      </c>
      <c r="H1354" s="27" t="s">
        <v>7146</v>
      </c>
      <c r="I1354" s="27" t="s">
        <v>7146</v>
      </c>
      <c r="J1354" s="27" t="s">
        <v>7145</v>
      </c>
      <c r="K1354" s="27" t="s">
        <v>7145</v>
      </c>
      <c r="L1354" s="27" t="s">
        <v>7145</v>
      </c>
      <c r="M1354" s="27">
        <v>39.673042000000002</v>
      </c>
      <c r="N1354" s="27">
        <v>-0.27534599999999998</v>
      </c>
      <c r="O1354" s="18" t="s">
        <v>7147</v>
      </c>
    </row>
    <row r="1355" spans="1:15" ht="13.15" customHeight="1" x14ac:dyDescent="0.2">
      <c r="A1355" s="22" t="s">
        <v>2804</v>
      </c>
      <c r="B1355" s="22" t="s">
        <v>2803</v>
      </c>
      <c r="C1355" s="22" t="s">
        <v>8531</v>
      </c>
      <c r="D1355" s="22" t="s">
        <v>217</v>
      </c>
      <c r="E1355" s="22" t="s">
        <v>216</v>
      </c>
      <c r="F1355" s="22" t="s">
        <v>205</v>
      </c>
      <c r="G1355" s="22" t="s">
        <v>2802</v>
      </c>
      <c r="H1355" s="27" t="s">
        <v>7145</v>
      </c>
      <c r="I1355" s="27" t="s">
        <v>7146</v>
      </c>
      <c r="J1355" s="27" t="s">
        <v>7145</v>
      </c>
      <c r="K1355" s="27" t="s">
        <v>7145</v>
      </c>
      <c r="L1355" s="27" t="s">
        <v>7145</v>
      </c>
      <c r="M1355" s="27">
        <v>39.672187000000001</v>
      </c>
      <c r="N1355" s="27">
        <v>-0.31027100000000002</v>
      </c>
      <c r="O1355" s="18" t="s">
        <v>7147</v>
      </c>
    </row>
    <row r="1356" spans="1:15" x14ac:dyDescent="0.2">
      <c r="A1356" s="22" t="s">
        <v>275</v>
      </c>
      <c r="B1356" s="22" t="s">
        <v>274</v>
      </c>
      <c r="C1356" s="22" t="s">
        <v>7070</v>
      </c>
      <c r="D1356" s="22" t="s">
        <v>217</v>
      </c>
      <c r="E1356" s="22" t="s">
        <v>273</v>
      </c>
      <c r="F1356" s="22" t="s">
        <v>205</v>
      </c>
      <c r="G1356" s="22" t="s">
        <v>272</v>
      </c>
      <c r="H1356" s="27" t="s">
        <v>7146</v>
      </c>
      <c r="I1356" s="27" t="s">
        <v>7146</v>
      </c>
      <c r="J1356" s="27" t="s">
        <v>7145</v>
      </c>
      <c r="K1356" s="27" t="s">
        <v>7145</v>
      </c>
      <c r="L1356" s="27" t="s">
        <v>7145</v>
      </c>
      <c r="M1356" s="27">
        <v>39.720891999999999</v>
      </c>
      <c r="N1356" s="27">
        <v>-0.24493500000000001</v>
      </c>
      <c r="O1356" s="18" t="s">
        <v>7147</v>
      </c>
    </row>
    <row r="1357" spans="1:15" ht="13.15" customHeight="1" x14ac:dyDescent="0.2">
      <c r="A1357" s="22" t="s">
        <v>2801</v>
      </c>
      <c r="B1357" s="22" t="s">
        <v>2800</v>
      </c>
      <c r="C1357" s="22" t="s">
        <v>8532</v>
      </c>
      <c r="D1357" s="22" t="s">
        <v>2799</v>
      </c>
      <c r="E1357" s="22" t="s">
        <v>2798</v>
      </c>
      <c r="F1357" s="22" t="s">
        <v>205</v>
      </c>
      <c r="G1357" s="22" t="s">
        <v>2797</v>
      </c>
      <c r="H1357" s="27" t="s">
        <v>7145</v>
      </c>
      <c r="I1357" s="27" t="s">
        <v>7146</v>
      </c>
      <c r="J1357" s="27" t="s">
        <v>7145</v>
      </c>
      <c r="K1357" s="27" t="s">
        <v>7145</v>
      </c>
      <c r="L1357" s="27" t="s">
        <v>7145</v>
      </c>
      <c r="M1357" s="27">
        <v>39.610393999999999</v>
      </c>
      <c r="N1357" s="27">
        <v>-0.31428600000000001</v>
      </c>
      <c r="O1357" s="18" t="s">
        <v>7147</v>
      </c>
    </row>
    <row r="1358" spans="1:15" x14ac:dyDescent="0.2">
      <c r="A1358" s="22" t="s">
        <v>2796</v>
      </c>
      <c r="B1358" s="22" t="s">
        <v>2795</v>
      </c>
      <c r="C1358" s="22" t="s">
        <v>8533</v>
      </c>
      <c r="D1358" s="22" t="s">
        <v>2791</v>
      </c>
      <c r="E1358" s="22" t="s">
        <v>2790</v>
      </c>
      <c r="F1358" s="22" t="s">
        <v>205</v>
      </c>
      <c r="G1358" s="22" t="s">
        <v>2794</v>
      </c>
      <c r="H1358" s="27" t="s">
        <v>7145</v>
      </c>
      <c r="I1358" s="27" t="s">
        <v>7146</v>
      </c>
      <c r="J1358" s="27" t="s">
        <v>7145</v>
      </c>
      <c r="K1358" s="27" t="s">
        <v>7145</v>
      </c>
      <c r="L1358" s="27" t="s">
        <v>7145</v>
      </c>
      <c r="M1358" s="27">
        <v>39.158749999999998</v>
      </c>
      <c r="N1358" s="27">
        <v>-0.42966700000000002</v>
      </c>
      <c r="O1358" s="18" t="s">
        <v>7147</v>
      </c>
    </row>
    <row r="1359" spans="1:15" x14ac:dyDescent="0.2">
      <c r="A1359" s="22" t="s">
        <v>2793</v>
      </c>
      <c r="B1359" s="22" t="s">
        <v>2792</v>
      </c>
      <c r="C1359" s="22" t="s">
        <v>8534</v>
      </c>
      <c r="D1359" s="22" t="s">
        <v>2791</v>
      </c>
      <c r="E1359" s="22" t="s">
        <v>2790</v>
      </c>
      <c r="F1359" s="22" t="s">
        <v>205</v>
      </c>
      <c r="G1359" s="22" t="s">
        <v>2789</v>
      </c>
      <c r="H1359" s="27" t="s">
        <v>7145</v>
      </c>
      <c r="I1359" s="27" t="s">
        <v>7146</v>
      </c>
      <c r="J1359" s="27" t="s">
        <v>7145</v>
      </c>
      <c r="K1359" s="27" t="s">
        <v>7145</v>
      </c>
      <c r="L1359" s="27" t="s">
        <v>7145</v>
      </c>
      <c r="M1359" s="27">
        <v>39.149275000000003</v>
      </c>
      <c r="N1359" s="27">
        <v>-0.43273099999999998</v>
      </c>
      <c r="O1359" s="18" t="s">
        <v>7147</v>
      </c>
    </row>
    <row r="1360" spans="1:15" x14ac:dyDescent="0.2">
      <c r="A1360" s="22" t="s">
        <v>269</v>
      </c>
      <c r="B1360" s="22" t="s">
        <v>268</v>
      </c>
      <c r="C1360" s="22" t="s">
        <v>7072</v>
      </c>
      <c r="D1360" s="22" t="s">
        <v>267</v>
      </c>
      <c r="E1360" s="22" t="s">
        <v>266</v>
      </c>
      <c r="F1360" s="22" t="s">
        <v>205</v>
      </c>
      <c r="G1360" s="22" t="s">
        <v>265</v>
      </c>
      <c r="H1360" s="27" t="s">
        <v>7146</v>
      </c>
      <c r="I1360" s="27" t="s">
        <v>7146</v>
      </c>
      <c r="J1360" s="27" t="s">
        <v>7145</v>
      </c>
      <c r="K1360" s="27" t="s">
        <v>7145</v>
      </c>
      <c r="L1360" s="27" t="s">
        <v>7145</v>
      </c>
      <c r="M1360" s="27">
        <v>38.941636000000003</v>
      </c>
      <c r="N1360" s="27">
        <v>-0.56435500000000005</v>
      </c>
      <c r="O1360" s="18" t="s">
        <v>7147</v>
      </c>
    </row>
    <row r="1361" spans="1:15" x14ac:dyDescent="0.2">
      <c r="A1361" s="22" t="s">
        <v>280</v>
      </c>
      <c r="B1361" s="22" t="s">
        <v>279</v>
      </c>
      <c r="C1361" s="22" t="s">
        <v>7071</v>
      </c>
      <c r="D1361" s="22" t="s">
        <v>267</v>
      </c>
      <c r="E1361" s="22" t="s">
        <v>266</v>
      </c>
      <c r="F1361" s="22" t="s">
        <v>205</v>
      </c>
      <c r="G1361" s="22" t="s">
        <v>265</v>
      </c>
      <c r="H1361" s="27" t="s">
        <v>7146</v>
      </c>
      <c r="I1361" s="27" t="s">
        <v>7146</v>
      </c>
      <c r="J1361" s="27" t="s">
        <v>7145</v>
      </c>
      <c r="K1361" s="27" t="s">
        <v>7145</v>
      </c>
      <c r="L1361" s="27" t="s">
        <v>7145</v>
      </c>
      <c r="M1361" s="27">
        <v>38.941485</v>
      </c>
      <c r="N1361" s="27">
        <v>-0.563585</v>
      </c>
      <c r="O1361" s="18" t="s">
        <v>7147</v>
      </c>
    </row>
    <row r="1362" spans="1:15" x14ac:dyDescent="0.2">
      <c r="A1362" s="22" t="s">
        <v>2788</v>
      </c>
      <c r="B1362" s="22" t="s">
        <v>2787</v>
      </c>
      <c r="C1362" s="22" t="s">
        <v>8535</v>
      </c>
      <c r="D1362" s="22" t="s">
        <v>2786</v>
      </c>
      <c r="E1362" s="22" t="s">
        <v>2785</v>
      </c>
      <c r="F1362" s="22" t="s">
        <v>205</v>
      </c>
      <c r="G1362" s="22" t="s">
        <v>2784</v>
      </c>
      <c r="H1362" s="27" t="s">
        <v>7145</v>
      </c>
      <c r="I1362" s="27" t="s">
        <v>7145</v>
      </c>
      <c r="J1362" s="27" t="s">
        <v>7145</v>
      </c>
      <c r="K1362" s="27" t="s">
        <v>7145</v>
      </c>
      <c r="L1362" s="27" t="s">
        <v>7145</v>
      </c>
      <c r="M1362" s="27">
        <v>39.196444</v>
      </c>
      <c r="N1362" s="27">
        <v>-0.43880599999999997</v>
      </c>
      <c r="O1362" s="18" t="s">
        <v>7147</v>
      </c>
    </row>
    <row r="1363" spans="1:15" x14ac:dyDescent="0.2">
      <c r="A1363" s="22" t="s">
        <v>2780</v>
      </c>
      <c r="B1363" s="22" t="s">
        <v>2779</v>
      </c>
      <c r="C1363" s="22" t="s">
        <v>8536</v>
      </c>
      <c r="D1363" s="22" t="s">
        <v>2778</v>
      </c>
      <c r="E1363" s="22" t="s">
        <v>2777</v>
      </c>
      <c r="F1363" s="22" t="s">
        <v>205</v>
      </c>
      <c r="G1363" s="22" t="s">
        <v>2776</v>
      </c>
      <c r="H1363" s="27" t="s">
        <v>7145</v>
      </c>
      <c r="I1363" s="27" t="s">
        <v>7145</v>
      </c>
      <c r="J1363" s="27" t="s">
        <v>7145</v>
      </c>
      <c r="K1363" s="27" t="s">
        <v>7145</v>
      </c>
      <c r="L1363" s="27" t="s">
        <v>7146</v>
      </c>
      <c r="M1363" s="27">
        <v>38.983145999999998</v>
      </c>
      <c r="N1363" s="27">
        <v>-0.18432999999999999</v>
      </c>
      <c r="O1363" s="18" t="s">
        <v>7147</v>
      </c>
    </row>
    <row r="1364" spans="1:15" x14ac:dyDescent="0.2">
      <c r="A1364" s="22" t="s">
        <v>2783</v>
      </c>
      <c r="B1364" s="22" t="s">
        <v>2782</v>
      </c>
      <c r="C1364" s="22" t="s">
        <v>6338</v>
      </c>
      <c r="D1364" s="22" t="s">
        <v>2778</v>
      </c>
      <c r="E1364" s="22" t="s">
        <v>2777</v>
      </c>
      <c r="F1364" s="22" t="s">
        <v>205</v>
      </c>
      <c r="G1364" s="22" t="s">
        <v>2781</v>
      </c>
      <c r="H1364" s="27" t="s">
        <v>7145</v>
      </c>
      <c r="I1364" s="27" t="s">
        <v>7145</v>
      </c>
      <c r="J1364" s="27" t="s">
        <v>7146</v>
      </c>
      <c r="K1364" s="27" t="s">
        <v>7145</v>
      </c>
      <c r="L1364" s="27" t="s">
        <v>7145</v>
      </c>
      <c r="M1364" s="27">
        <v>38.964176999999999</v>
      </c>
      <c r="N1364" s="27">
        <v>-0.17397699999999999</v>
      </c>
      <c r="O1364" s="18" t="s">
        <v>7147</v>
      </c>
    </row>
    <row r="1365" spans="1:15" x14ac:dyDescent="0.2">
      <c r="A1365" s="22" t="s">
        <v>8537</v>
      </c>
      <c r="B1365" s="22" t="s">
        <v>8538</v>
      </c>
      <c r="C1365" s="22" t="s">
        <v>8539</v>
      </c>
      <c r="D1365" s="22" t="s">
        <v>8540</v>
      </c>
      <c r="E1365" s="22" t="s">
        <v>8541</v>
      </c>
      <c r="F1365" s="22" t="s">
        <v>205</v>
      </c>
      <c r="G1365" s="22" t="s">
        <v>8510</v>
      </c>
      <c r="H1365" s="27" t="s">
        <v>7145</v>
      </c>
      <c r="I1365" s="27" t="s">
        <v>7145</v>
      </c>
      <c r="J1365" s="27" t="s">
        <v>7145</v>
      </c>
      <c r="K1365" s="27" t="s">
        <v>7145</v>
      </c>
      <c r="L1365" s="27" t="s">
        <v>7145</v>
      </c>
      <c r="M1365" s="27">
        <v>38.938249999999996</v>
      </c>
      <c r="N1365" s="27">
        <v>-0.14919399999999999</v>
      </c>
      <c r="O1365" s="18" t="s">
        <v>7147</v>
      </c>
    </row>
    <row r="1366" spans="1:15" x14ac:dyDescent="0.2">
      <c r="A1366" s="22" t="s">
        <v>283</v>
      </c>
      <c r="B1366" s="22" t="s">
        <v>282</v>
      </c>
      <c r="C1366" s="22" t="s">
        <v>7074</v>
      </c>
      <c r="D1366" s="22" t="s">
        <v>245</v>
      </c>
      <c r="E1366" s="22" t="s">
        <v>244</v>
      </c>
      <c r="F1366" s="22" t="s">
        <v>205</v>
      </c>
      <c r="G1366" s="22" t="s">
        <v>281</v>
      </c>
      <c r="H1366" s="27" t="s">
        <v>7146</v>
      </c>
      <c r="I1366" s="27" t="s">
        <v>7146</v>
      </c>
      <c r="J1366" s="27" t="s">
        <v>7145</v>
      </c>
      <c r="K1366" s="27" t="s">
        <v>7145</v>
      </c>
      <c r="L1366" s="27" t="s">
        <v>7145</v>
      </c>
      <c r="M1366" s="27">
        <v>39.046219000000001</v>
      </c>
      <c r="N1366" s="27">
        <v>-0.22611800000000001</v>
      </c>
      <c r="O1366" s="18" t="s">
        <v>7147</v>
      </c>
    </row>
    <row r="1367" spans="1:15" x14ac:dyDescent="0.2">
      <c r="A1367" s="22" t="s">
        <v>247</v>
      </c>
      <c r="B1367" s="22" t="s">
        <v>246</v>
      </c>
      <c r="C1367" s="22" t="s">
        <v>7073</v>
      </c>
      <c r="D1367" s="22" t="s">
        <v>245</v>
      </c>
      <c r="E1367" s="22" t="s">
        <v>244</v>
      </c>
      <c r="F1367" s="22" t="s">
        <v>205</v>
      </c>
      <c r="G1367" s="22" t="s">
        <v>243</v>
      </c>
      <c r="H1367" s="27" t="s">
        <v>7146</v>
      </c>
      <c r="I1367" s="27" t="s">
        <v>7146</v>
      </c>
      <c r="J1367" s="27" t="s">
        <v>7145</v>
      </c>
      <c r="K1367" s="27" t="s">
        <v>7145</v>
      </c>
      <c r="L1367" s="27" t="s">
        <v>7145</v>
      </c>
      <c r="M1367" s="27">
        <v>39.046981000000002</v>
      </c>
      <c r="N1367" s="27">
        <v>-0.225577</v>
      </c>
      <c r="O1367" s="18" t="s">
        <v>7147</v>
      </c>
    </row>
    <row r="1368" spans="1:15" x14ac:dyDescent="0.2">
      <c r="A1368" s="22" t="s">
        <v>2775</v>
      </c>
      <c r="B1368" s="22" t="s">
        <v>2774</v>
      </c>
      <c r="C1368" s="22" t="s">
        <v>7075</v>
      </c>
      <c r="D1368" s="22" t="s">
        <v>7076</v>
      </c>
      <c r="E1368" s="22" t="s">
        <v>278</v>
      </c>
      <c r="F1368" s="22" t="s">
        <v>205</v>
      </c>
      <c r="G1368" s="22" t="s">
        <v>2773</v>
      </c>
      <c r="H1368" s="27" t="s">
        <v>7146</v>
      </c>
      <c r="I1368" s="27" t="s">
        <v>7146</v>
      </c>
      <c r="J1368" s="27" t="s">
        <v>7145</v>
      </c>
      <c r="K1368" s="27" t="s">
        <v>7145</v>
      </c>
      <c r="L1368" s="27" t="s">
        <v>7146</v>
      </c>
      <c r="M1368" s="27">
        <v>38.990583000000001</v>
      </c>
      <c r="N1368" s="27">
        <v>-0.51338899999999998</v>
      </c>
      <c r="O1368" s="18" t="s">
        <v>7147</v>
      </c>
    </row>
    <row r="1369" spans="1:15" x14ac:dyDescent="0.2">
      <c r="A1369" s="22" t="s">
        <v>261</v>
      </c>
      <c r="B1369" s="22" t="s">
        <v>260</v>
      </c>
      <c r="C1369" s="22" t="s">
        <v>7077</v>
      </c>
      <c r="D1369" s="22" t="s">
        <v>259</v>
      </c>
      <c r="E1369" s="22" t="s">
        <v>258</v>
      </c>
      <c r="F1369" s="22" t="s">
        <v>205</v>
      </c>
      <c r="G1369" s="22" t="s">
        <v>257</v>
      </c>
      <c r="H1369" s="27" t="s">
        <v>7146</v>
      </c>
      <c r="I1369" s="27" t="s">
        <v>7146</v>
      </c>
      <c r="J1369" s="27" t="s">
        <v>7145</v>
      </c>
      <c r="K1369" s="27" t="s">
        <v>7145</v>
      </c>
      <c r="L1369" s="27" t="s">
        <v>7145</v>
      </c>
      <c r="M1369" s="27">
        <v>38.931061</v>
      </c>
      <c r="N1369" s="27">
        <v>-0.49116900000000002</v>
      </c>
      <c r="O1369" s="18" t="s">
        <v>7147</v>
      </c>
    </row>
    <row r="1370" spans="1:15" x14ac:dyDescent="0.2">
      <c r="A1370" s="22" t="s">
        <v>256</v>
      </c>
      <c r="B1370" s="22" t="s">
        <v>255</v>
      </c>
      <c r="C1370" s="22" t="s">
        <v>7078</v>
      </c>
      <c r="D1370" s="22" t="s">
        <v>254</v>
      </c>
      <c r="E1370" s="22" t="s">
        <v>253</v>
      </c>
      <c r="F1370" s="22" t="s">
        <v>205</v>
      </c>
      <c r="G1370" s="22" t="s">
        <v>252</v>
      </c>
      <c r="H1370" s="27" t="s">
        <v>7146</v>
      </c>
      <c r="I1370" s="27" t="s">
        <v>7146</v>
      </c>
      <c r="J1370" s="27" t="s">
        <v>7145</v>
      </c>
      <c r="K1370" s="27" t="s">
        <v>7145</v>
      </c>
      <c r="L1370" s="27" t="s">
        <v>7146</v>
      </c>
      <c r="M1370" s="27">
        <v>38.902242999999999</v>
      </c>
      <c r="N1370" s="27">
        <v>-0.42026200000000002</v>
      </c>
      <c r="O1370" s="18" t="s">
        <v>7147</v>
      </c>
    </row>
    <row r="1371" spans="1:15" x14ac:dyDescent="0.2">
      <c r="A1371" s="22" t="s">
        <v>2772</v>
      </c>
      <c r="B1371" s="22" t="s">
        <v>2771</v>
      </c>
      <c r="C1371" s="22" t="s">
        <v>8542</v>
      </c>
      <c r="D1371" s="22" t="s">
        <v>2770</v>
      </c>
      <c r="E1371" s="22" t="s">
        <v>2769</v>
      </c>
      <c r="F1371" s="22" t="s">
        <v>205</v>
      </c>
      <c r="G1371" s="22" t="s">
        <v>2768</v>
      </c>
      <c r="H1371" s="27" t="s">
        <v>7145</v>
      </c>
      <c r="I1371" s="27" t="s">
        <v>7145</v>
      </c>
      <c r="J1371" s="27" t="s">
        <v>7145</v>
      </c>
      <c r="K1371" s="27" t="s">
        <v>7145</v>
      </c>
      <c r="L1371" s="27" t="s">
        <v>7146</v>
      </c>
      <c r="M1371" s="27">
        <v>38.836247</v>
      </c>
      <c r="N1371" s="27">
        <v>-0.517988</v>
      </c>
      <c r="O1371" s="18" t="s">
        <v>7147</v>
      </c>
    </row>
    <row r="1372" spans="1:15" x14ac:dyDescent="0.2">
      <c r="A1372" s="22" t="s">
        <v>292</v>
      </c>
      <c r="B1372" s="22" t="s">
        <v>291</v>
      </c>
      <c r="C1372" s="22" t="s">
        <v>7079</v>
      </c>
      <c r="D1372" s="22" t="s">
        <v>290</v>
      </c>
      <c r="E1372" s="22" t="s">
        <v>289</v>
      </c>
      <c r="F1372" s="22" t="s">
        <v>205</v>
      </c>
      <c r="G1372" s="22" t="s">
        <v>288</v>
      </c>
      <c r="H1372" s="27" t="s">
        <v>7146</v>
      </c>
      <c r="I1372" s="27" t="s">
        <v>7146</v>
      </c>
      <c r="J1372" s="27" t="s">
        <v>7145</v>
      </c>
      <c r="K1372" s="27" t="s">
        <v>7145</v>
      </c>
      <c r="L1372" s="27" t="s">
        <v>7145</v>
      </c>
      <c r="M1372" s="27">
        <v>38.8262</v>
      </c>
      <c r="N1372" s="27">
        <v>-0.59330000000000005</v>
      </c>
      <c r="O1372" s="18" t="s">
        <v>7147</v>
      </c>
    </row>
    <row r="1373" spans="1:15" x14ac:dyDescent="0.2">
      <c r="A1373" s="22" t="s">
        <v>287</v>
      </c>
      <c r="B1373" s="22" t="s">
        <v>286</v>
      </c>
      <c r="C1373" s="22" t="s">
        <v>7080</v>
      </c>
      <c r="D1373" s="22" t="s">
        <v>7081</v>
      </c>
      <c r="E1373" s="22" t="s">
        <v>285</v>
      </c>
      <c r="F1373" s="22" t="s">
        <v>205</v>
      </c>
      <c r="G1373" s="22" t="s">
        <v>284</v>
      </c>
      <c r="H1373" s="27" t="s">
        <v>7146</v>
      </c>
      <c r="I1373" s="27" t="s">
        <v>7146</v>
      </c>
      <c r="J1373" s="27" t="s">
        <v>7145</v>
      </c>
      <c r="K1373" s="27" t="s">
        <v>7145</v>
      </c>
      <c r="L1373" s="27" t="s">
        <v>7146</v>
      </c>
      <c r="M1373" s="27">
        <v>38.761657</v>
      </c>
      <c r="N1373" s="27">
        <v>-0.61292800000000003</v>
      </c>
      <c r="O1373" s="18" t="s">
        <v>7147</v>
      </c>
    </row>
    <row r="1374" spans="1:15" x14ac:dyDescent="0.2">
      <c r="A1374" s="22" t="s">
        <v>2767</v>
      </c>
      <c r="B1374" s="22" t="s">
        <v>2766</v>
      </c>
      <c r="C1374" s="22" t="s">
        <v>8543</v>
      </c>
      <c r="D1374" s="22" t="s">
        <v>2765</v>
      </c>
      <c r="E1374" s="22" t="s">
        <v>2764</v>
      </c>
      <c r="F1374" s="22" t="s">
        <v>205</v>
      </c>
      <c r="G1374" s="22" t="s">
        <v>2763</v>
      </c>
      <c r="H1374" s="27" t="s">
        <v>7145</v>
      </c>
      <c r="I1374" s="27" t="s">
        <v>7145</v>
      </c>
      <c r="J1374" s="27" t="s">
        <v>7145</v>
      </c>
      <c r="K1374" s="27" t="s">
        <v>7145</v>
      </c>
      <c r="L1374" s="27" t="s">
        <v>7145</v>
      </c>
      <c r="M1374" s="27">
        <v>39.436864</v>
      </c>
      <c r="N1374" s="27">
        <v>-0.47254099999999999</v>
      </c>
      <c r="O1374" s="18" t="s">
        <v>7147</v>
      </c>
    </row>
    <row r="1375" spans="1:15" x14ac:dyDescent="0.2">
      <c r="A1375" s="22" t="s">
        <v>2762</v>
      </c>
      <c r="B1375" s="22" t="s">
        <v>2761</v>
      </c>
      <c r="C1375" s="22" t="s">
        <v>8544</v>
      </c>
      <c r="D1375" s="22" t="s">
        <v>2760</v>
      </c>
      <c r="E1375" s="22" t="s">
        <v>2759</v>
      </c>
      <c r="F1375" s="22" t="s">
        <v>205</v>
      </c>
      <c r="G1375" s="22" t="s">
        <v>2758</v>
      </c>
      <c r="H1375" s="27" t="s">
        <v>7145</v>
      </c>
      <c r="I1375" s="27" t="s">
        <v>7146</v>
      </c>
      <c r="J1375" s="27" t="s">
        <v>7145</v>
      </c>
      <c r="K1375" s="27" t="s">
        <v>7145</v>
      </c>
      <c r="L1375" s="27" t="s">
        <v>7145</v>
      </c>
      <c r="M1375" s="27">
        <v>39.424774999999997</v>
      </c>
      <c r="N1375" s="27">
        <v>-0.37390600000000002</v>
      </c>
      <c r="O1375" s="18" t="s">
        <v>7147</v>
      </c>
    </row>
    <row r="1376" spans="1:15" x14ac:dyDescent="0.2">
      <c r="A1376" s="22" t="s">
        <v>237</v>
      </c>
      <c r="B1376" s="22" t="s">
        <v>236</v>
      </c>
      <c r="C1376" s="22" t="s">
        <v>7082</v>
      </c>
      <c r="D1376" s="22" t="s">
        <v>6339</v>
      </c>
      <c r="E1376" s="22" t="s">
        <v>235</v>
      </c>
      <c r="F1376" s="22" t="s">
        <v>205</v>
      </c>
      <c r="G1376" s="22" t="s">
        <v>234</v>
      </c>
      <c r="H1376" s="27" t="s">
        <v>7146</v>
      </c>
      <c r="I1376" s="27" t="s">
        <v>7146</v>
      </c>
      <c r="J1376" s="27" t="s">
        <v>7145</v>
      </c>
      <c r="K1376" s="27" t="s">
        <v>7145</v>
      </c>
      <c r="L1376" s="27" t="s">
        <v>7145</v>
      </c>
      <c r="M1376" s="27">
        <v>39.473407999999999</v>
      </c>
      <c r="N1376" s="27">
        <v>-0.48985699999999999</v>
      </c>
      <c r="O1376" s="18" t="s">
        <v>7147</v>
      </c>
    </row>
    <row r="1377" spans="1:15" x14ac:dyDescent="0.2">
      <c r="A1377" s="22" t="s">
        <v>2757</v>
      </c>
      <c r="B1377" s="22" t="s">
        <v>2756</v>
      </c>
      <c r="C1377" s="22" t="s">
        <v>6340</v>
      </c>
      <c r="D1377" s="22" t="s">
        <v>6339</v>
      </c>
      <c r="E1377" s="22" t="s">
        <v>235</v>
      </c>
      <c r="F1377" s="22" t="s">
        <v>205</v>
      </c>
      <c r="G1377" s="22" t="s">
        <v>2755</v>
      </c>
      <c r="H1377" s="27" t="s">
        <v>7145</v>
      </c>
      <c r="I1377" s="27" t="s">
        <v>7145</v>
      </c>
      <c r="J1377" s="27" t="s">
        <v>7146</v>
      </c>
      <c r="K1377" s="27" t="s">
        <v>7145</v>
      </c>
      <c r="L1377" s="27" t="s">
        <v>7145</v>
      </c>
      <c r="M1377" s="27">
        <v>39.480657000000001</v>
      </c>
      <c r="N1377" s="27">
        <v>-0.44876899999999997</v>
      </c>
      <c r="O1377" s="18" t="s">
        <v>7147</v>
      </c>
    </row>
    <row r="1378" spans="1:15" ht="13.15" customHeight="1" x14ac:dyDescent="0.2">
      <c r="A1378" s="22" t="s">
        <v>271</v>
      </c>
      <c r="B1378" s="22" t="s">
        <v>270</v>
      </c>
      <c r="C1378" s="22" t="s">
        <v>7083</v>
      </c>
      <c r="D1378" s="22" t="s">
        <v>6339</v>
      </c>
      <c r="E1378" s="22" t="s">
        <v>235</v>
      </c>
      <c r="F1378" s="22" t="s">
        <v>205</v>
      </c>
      <c r="G1378" s="22" t="s">
        <v>234</v>
      </c>
      <c r="H1378" s="27" t="s">
        <v>7146</v>
      </c>
      <c r="I1378" s="27" t="s">
        <v>7146</v>
      </c>
      <c r="J1378" s="27" t="s">
        <v>7145</v>
      </c>
      <c r="K1378" s="27" t="s">
        <v>7145</v>
      </c>
      <c r="L1378" s="27" t="s">
        <v>7145</v>
      </c>
      <c r="M1378" s="27">
        <v>39.474009000000002</v>
      </c>
      <c r="N1378" s="27">
        <v>-0.49111100000000002</v>
      </c>
      <c r="O1378" s="18" t="s">
        <v>7147</v>
      </c>
    </row>
    <row r="1379" spans="1:15" x14ac:dyDescent="0.2">
      <c r="A1379" s="22" t="s">
        <v>8545</v>
      </c>
      <c r="B1379" s="22" t="s">
        <v>8546</v>
      </c>
      <c r="C1379" s="22" t="s">
        <v>8547</v>
      </c>
      <c r="D1379" s="22" t="s">
        <v>8548</v>
      </c>
      <c r="E1379" s="22" t="s">
        <v>8549</v>
      </c>
      <c r="F1379" s="22" t="s">
        <v>205</v>
      </c>
      <c r="G1379" s="22" t="s">
        <v>83</v>
      </c>
      <c r="H1379" s="27" t="s">
        <v>7145</v>
      </c>
      <c r="I1379" s="27" t="s">
        <v>7146</v>
      </c>
      <c r="J1379" s="27" t="s">
        <v>7145</v>
      </c>
      <c r="K1379" s="27" t="s">
        <v>7145</v>
      </c>
      <c r="L1379" s="27" t="s">
        <v>7145</v>
      </c>
      <c r="M1379" s="27">
        <v>39.531305000000003</v>
      </c>
      <c r="N1379" s="27">
        <v>-0.44582899999999998</v>
      </c>
      <c r="O1379" s="18" t="s">
        <v>7147</v>
      </c>
    </row>
    <row r="1380" spans="1:15" x14ac:dyDescent="0.2">
      <c r="A1380" s="22" t="s">
        <v>195</v>
      </c>
      <c r="B1380" s="22" t="s">
        <v>194</v>
      </c>
      <c r="C1380" s="22" t="s">
        <v>7084</v>
      </c>
      <c r="D1380" s="22" t="s">
        <v>172</v>
      </c>
      <c r="E1380" s="22" t="s">
        <v>193</v>
      </c>
      <c r="F1380" s="22" t="s">
        <v>172</v>
      </c>
      <c r="G1380" s="22" t="s">
        <v>192</v>
      </c>
      <c r="H1380" s="27" t="s">
        <v>7146</v>
      </c>
      <c r="I1380" s="27" t="s">
        <v>7146</v>
      </c>
      <c r="J1380" s="27" t="s">
        <v>7145</v>
      </c>
      <c r="K1380" s="27" t="s">
        <v>7145</v>
      </c>
      <c r="L1380" s="27" t="s">
        <v>7145</v>
      </c>
      <c r="M1380" s="27">
        <v>41.600639000000001</v>
      </c>
      <c r="N1380" s="27">
        <v>-4.7230470000000002</v>
      </c>
      <c r="O1380" s="18" t="s">
        <v>7147</v>
      </c>
    </row>
    <row r="1381" spans="1:15" x14ac:dyDescent="0.2">
      <c r="A1381" s="22" t="s">
        <v>175</v>
      </c>
      <c r="B1381" s="22" t="s">
        <v>174</v>
      </c>
      <c r="C1381" s="22" t="s">
        <v>7086</v>
      </c>
      <c r="D1381" s="22" t="s">
        <v>172</v>
      </c>
      <c r="E1381" s="22" t="s">
        <v>173</v>
      </c>
      <c r="F1381" s="22" t="s">
        <v>172</v>
      </c>
      <c r="G1381" s="22" t="s">
        <v>171</v>
      </c>
      <c r="H1381" s="27" t="s">
        <v>7146</v>
      </c>
      <c r="I1381" s="27" t="s">
        <v>7146</v>
      </c>
      <c r="J1381" s="27" t="s">
        <v>7145</v>
      </c>
      <c r="K1381" s="27" t="s">
        <v>7145</v>
      </c>
      <c r="L1381" s="27" t="s">
        <v>7146</v>
      </c>
      <c r="M1381" s="27">
        <v>41.712617999999999</v>
      </c>
      <c r="N1381" s="27">
        <v>-4.7013449999999999</v>
      </c>
      <c r="O1381" s="18" t="s">
        <v>7147</v>
      </c>
    </row>
    <row r="1382" spans="1:15" x14ac:dyDescent="0.2">
      <c r="A1382" s="22" t="s">
        <v>191</v>
      </c>
      <c r="B1382" s="22" t="s">
        <v>190</v>
      </c>
      <c r="C1382" s="22" t="s">
        <v>7085</v>
      </c>
      <c r="D1382" s="22" t="s">
        <v>172</v>
      </c>
      <c r="E1382" s="22" t="s">
        <v>173</v>
      </c>
      <c r="F1382" s="22" t="s">
        <v>172</v>
      </c>
      <c r="G1382" s="22" t="s">
        <v>185</v>
      </c>
      <c r="H1382" s="27" t="s">
        <v>7146</v>
      </c>
      <c r="I1382" s="27" t="s">
        <v>7146</v>
      </c>
      <c r="J1382" s="27" t="s">
        <v>7145</v>
      </c>
      <c r="K1382" s="27" t="s">
        <v>7145</v>
      </c>
      <c r="L1382" s="27" t="s">
        <v>7145</v>
      </c>
      <c r="M1382" s="27">
        <v>41.680694000000003</v>
      </c>
      <c r="N1382" s="27">
        <v>-4.7421670000000002</v>
      </c>
      <c r="O1382" s="18" t="s">
        <v>7147</v>
      </c>
    </row>
    <row r="1383" spans="1:15" x14ac:dyDescent="0.2">
      <c r="A1383" s="22" t="s">
        <v>2754</v>
      </c>
      <c r="B1383" s="22" t="s">
        <v>2753</v>
      </c>
      <c r="C1383" s="22" t="s">
        <v>8550</v>
      </c>
      <c r="D1383" s="22" t="s">
        <v>172</v>
      </c>
      <c r="E1383" s="22" t="s">
        <v>173</v>
      </c>
      <c r="F1383" s="22" t="s">
        <v>172</v>
      </c>
      <c r="G1383" s="22" t="s">
        <v>2752</v>
      </c>
      <c r="H1383" s="27" t="s">
        <v>7145</v>
      </c>
      <c r="I1383" s="27" t="s">
        <v>7145</v>
      </c>
      <c r="J1383" s="27" t="s">
        <v>7145</v>
      </c>
      <c r="K1383" s="27" t="s">
        <v>7145</v>
      </c>
      <c r="L1383" s="27" t="s">
        <v>7145</v>
      </c>
      <c r="M1383" s="27">
        <v>41.664118999999999</v>
      </c>
      <c r="N1383" s="27">
        <v>-4.7306499999999998</v>
      </c>
      <c r="O1383" s="18" t="s">
        <v>7147</v>
      </c>
    </row>
    <row r="1384" spans="1:15" x14ac:dyDescent="0.2">
      <c r="A1384" s="22" t="s">
        <v>2751</v>
      </c>
      <c r="B1384" s="22" t="s">
        <v>2750</v>
      </c>
      <c r="C1384" s="22" t="s">
        <v>8551</v>
      </c>
      <c r="D1384" s="22" t="s">
        <v>172</v>
      </c>
      <c r="E1384" s="22" t="s">
        <v>2749</v>
      </c>
      <c r="F1384" s="22" t="s">
        <v>172</v>
      </c>
      <c r="G1384" s="22" t="s">
        <v>2748</v>
      </c>
      <c r="H1384" s="27" t="s">
        <v>7145</v>
      </c>
      <c r="I1384" s="27" t="s">
        <v>7146</v>
      </c>
      <c r="J1384" s="27" t="s">
        <v>7145</v>
      </c>
      <c r="K1384" s="27" t="s">
        <v>7145</v>
      </c>
      <c r="L1384" s="27" t="s">
        <v>7145</v>
      </c>
      <c r="M1384" s="27">
        <v>41.651865000000001</v>
      </c>
      <c r="N1384" s="27">
        <v>-4.7044829999999997</v>
      </c>
      <c r="O1384" s="18" t="s">
        <v>7147</v>
      </c>
    </row>
    <row r="1385" spans="1:15" x14ac:dyDescent="0.2">
      <c r="A1385" s="22" t="s">
        <v>8552</v>
      </c>
      <c r="B1385" s="22" t="s">
        <v>8553</v>
      </c>
      <c r="C1385" s="22" t="s">
        <v>8554</v>
      </c>
      <c r="D1385" s="22" t="s">
        <v>172</v>
      </c>
      <c r="E1385" s="22" t="s">
        <v>8555</v>
      </c>
      <c r="F1385" s="22" t="s">
        <v>172</v>
      </c>
      <c r="G1385" s="22" t="s">
        <v>8556</v>
      </c>
      <c r="H1385" s="27" t="s">
        <v>7145</v>
      </c>
      <c r="I1385" s="27" t="s">
        <v>7145</v>
      </c>
      <c r="J1385" s="27" t="s">
        <v>7145</v>
      </c>
      <c r="K1385" s="27" t="s">
        <v>7145</v>
      </c>
      <c r="L1385" s="27" t="s">
        <v>7145</v>
      </c>
      <c r="M1385" s="27">
        <v>41.660558000000002</v>
      </c>
      <c r="N1385" s="27">
        <v>-4.7334490000000002</v>
      </c>
      <c r="O1385" s="18" t="s">
        <v>7147</v>
      </c>
    </row>
    <row r="1386" spans="1:15" x14ac:dyDescent="0.2">
      <c r="A1386" s="22" t="s">
        <v>2747</v>
      </c>
      <c r="B1386" s="22" t="s">
        <v>2746</v>
      </c>
      <c r="C1386" s="22" t="s">
        <v>8557</v>
      </c>
      <c r="D1386" s="22" t="s">
        <v>2745</v>
      </c>
      <c r="E1386" s="22" t="s">
        <v>2744</v>
      </c>
      <c r="F1386" s="22" t="s">
        <v>172</v>
      </c>
      <c r="G1386" s="22" t="s">
        <v>2743</v>
      </c>
      <c r="H1386" s="27" t="s">
        <v>7145</v>
      </c>
      <c r="I1386" s="27" t="s">
        <v>7146</v>
      </c>
      <c r="J1386" s="27" t="s">
        <v>7145</v>
      </c>
      <c r="K1386" s="27" t="s">
        <v>7145</v>
      </c>
      <c r="L1386" s="27" t="s">
        <v>7145</v>
      </c>
      <c r="M1386" s="27">
        <v>41.566434999999998</v>
      </c>
      <c r="N1386" s="27">
        <v>-4.8605</v>
      </c>
      <c r="O1386" s="18" t="s">
        <v>7147</v>
      </c>
    </row>
    <row r="1387" spans="1:15" x14ac:dyDescent="0.2">
      <c r="A1387" s="22" t="s">
        <v>189</v>
      </c>
      <c r="B1387" s="22" t="s">
        <v>188</v>
      </c>
      <c r="C1387" s="22" t="s">
        <v>7087</v>
      </c>
      <c r="D1387" s="22" t="s">
        <v>187</v>
      </c>
      <c r="E1387" s="22" t="s">
        <v>186</v>
      </c>
      <c r="F1387" s="22" t="s">
        <v>172</v>
      </c>
      <c r="G1387" s="22" t="s">
        <v>185</v>
      </c>
      <c r="H1387" s="27" t="s">
        <v>7146</v>
      </c>
      <c r="I1387" s="27" t="s">
        <v>7146</v>
      </c>
      <c r="J1387" s="27" t="s">
        <v>7145</v>
      </c>
      <c r="K1387" s="27" t="s">
        <v>7145</v>
      </c>
      <c r="L1387" s="27" t="s">
        <v>7146</v>
      </c>
      <c r="M1387" s="27">
        <v>41.597814999999997</v>
      </c>
      <c r="N1387" s="27">
        <v>-5.12181</v>
      </c>
      <c r="O1387" s="18" t="s">
        <v>7147</v>
      </c>
    </row>
    <row r="1388" spans="1:15" x14ac:dyDescent="0.2">
      <c r="A1388" s="22" t="s">
        <v>2742</v>
      </c>
      <c r="B1388" s="22" t="s">
        <v>2741</v>
      </c>
      <c r="C1388" s="22" t="s">
        <v>8558</v>
      </c>
      <c r="D1388" s="22" t="s">
        <v>2740</v>
      </c>
      <c r="E1388" s="22" t="s">
        <v>2739</v>
      </c>
      <c r="F1388" s="22" t="s">
        <v>172</v>
      </c>
      <c r="G1388" s="22" t="s">
        <v>2738</v>
      </c>
      <c r="H1388" s="27" t="s">
        <v>7145</v>
      </c>
      <c r="I1388" s="27" t="s">
        <v>7146</v>
      </c>
      <c r="J1388" s="27" t="s">
        <v>7145</v>
      </c>
      <c r="K1388" s="27" t="s">
        <v>7145</v>
      </c>
      <c r="L1388" s="27" t="s">
        <v>7146</v>
      </c>
      <c r="M1388" s="27">
        <v>41.536242999999999</v>
      </c>
      <c r="N1388" s="27">
        <v>-4.6996469999999997</v>
      </c>
      <c r="O1388" s="18" t="s">
        <v>7147</v>
      </c>
    </row>
    <row r="1389" spans="1:15" x14ac:dyDescent="0.2">
      <c r="A1389" s="22" t="s">
        <v>179</v>
      </c>
      <c r="B1389" s="22" t="s">
        <v>7088</v>
      </c>
      <c r="C1389" s="22" t="s">
        <v>7089</v>
      </c>
      <c r="D1389" s="22" t="s">
        <v>178</v>
      </c>
      <c r="E1389" s="22" t="s">
        <v>177</v>
      </c>
      <c r="F1389" s="22" t="s">
        <v>172</v>
      </c>
      <c r="G1389" s="22" t="s">
        <v>176</v>
      </c>
      <c r="H1389" s="27" t="s">
        <v>7146</v>
      </c>
      <c r="I1389" s="27" t="s">
        <v>7146</v>
      </c>
      <c r="J1389" s="27" t="s">
        <v>7145</v>
      </c>
      <c r="K1389" s="27" t="s">
        <v>7145</v>
      </c>
      <c r="L1389" s="27" t="s">
        <v>7145</v>
      </c>
      <c r="M1389" s="27">
        <v>41.439399999999999</v>
      </c>
      <c r="N1389" s="27">
        <v>-4.4538399999999996</v>
      </c>
      <c r="O1389" s="18" t="s">
        <v>7147</v>
      </c>
    </row>
    <row r="1390" spans="1:15" x14ac:dyDescent="0.2">
      <c r="A1390" s="22" t="s">
        <v>2737</v>
      </c>
      <c r="B1390" s="22" t="s">
        <v>2736</v>
      </c>
      <c r="C1390" s="22" t="s">
        <v>8559</v>
      </c>
      <c r="D1390" s="22" t="s">
        <v>2735</v>
      </c>
      <c r="E1390" s="22" t="s">
        <v>2734</v>
      </c>
      <c r="F1390" s="22" t="s">
        <v>172</v>
      </c>
      <c r="G1390" s="22" t="s">
        <v>2733</v>
      </c>
      <c r="H1390" s="27" t="s">
        <v>7145</v>
      </c>
      <c r="I1390" s="27" t="s">
        <v>7146</v>
      </c>
      <c r="J1390" s="27" t="s">
        <v>7145</v>
      </c>
      <c r="K1390" s="27" t="s">
        <v>7145</v>
      </c>
      <c r="L1390" s="27" t="s">
        <v>7145</v>
      </c>
      <c r="M1390" s="27">
        <v>41.598028999999997</v>
      </c>
      <c r="N1390" s="27">
        <v>-4.6555859999999996</v>
      </c>
      <c r="O1390" s="18" t="s">
        <v>7147</v>
      </c>
    </row>
    <row r="1391" spans="1:15" x14ac:dyDescent="0.2">
      <c r="A1391" s="22" t="s">
        <v>2732</v>
      </c>
      <c r="B1391" s="22" t="s">
        <v>1459</v>
      </c>
      <c r="C1391" s="22" t="s">
        <v>8560</v>
      </c>
      <c r="D1391" s="22" t="s">
        <v>2731</v>
      </c>
      <c r="E1391" s="22" t="s">
        <v>2730</v>
      </c>
      <c r="F1391" s="22" t="s">
        <v>172</v>
      </c>
      <c r="G1391" s="22" t="s">
        <v>83</v>
      </c>
      <c r="H1391" s="27" t="s">
        <v>7145</v>
      </c>
      <c r="I1391" s="27" t="s">
        <v>7146</v>
      </c>
      <c r="J1391" s="27" t="s">
        <v>7145</v>
      </c>
      <c r="K1391" s="27" t="s">
        <v>7145</v>
      </c>
      <c r="L1391" s="27" t="s">
        <v>7145</v>
      </c>
      <c r="M1391" s="27">
        <v>41.622416999999999</v>
      </c>
      <c r="N1391" s="27">
        <v>-4.7729720000000002</v>
      </c>
      <c r="O1391" s="18" t="s">
        <v>7147</v>
      </c>
    </row>
    <row r="1392" spans="1:15" x14ac:dyDescent="0.2">
      <c r="A1392" s="22" t="s">
        <v>184</v>
      </c>
      <c r="B1392" s="22" t="s">
        <v>183</v>
      </c>
      <c r="C1392" s="22" t="s">
        <v>7090</v>
      </c>
      <c r="D1392" s="22" t="s">
        <v>182</v>
      </c>
      <c r="E1392" s="22" t="s">
        <v>181</v>
      </c>
      <c r="F1392" s="22" t="s">
        <v>172</v>
      </c>
      <c r="G1392" s="22" t="s">
        <v>180</v>
      </c>
      <c r="H1392" s="27" t="s">
        <v>7146</v>
      </c>
      <c r="I1392" s="27" t="s">
        <v>7146</v>
      </c>
      <c r="J1392" s="27" t="s">
        <v>7145</v>
      </c>
      <c r="K1392" s="27" t="s">
        <v>7145</v>
      </c>
      <c r="L1392" s="27" t="s">
        <v>7145</v>
      </c>
      <c r="M1392" s="27">
        <v>41.386555999999999</v>
      </c>
      <c r="N1392" s="27">
        <v>-4.6850560000000003</v>
      </c>
      <c r="O1392" s="18" t="s">
        <v>7147</v>
      </c>
    </row>
    <row r="1393" spans="1:15" x14ac:dyDescent="0.2">
      <c r="A1393" s="22" t="s">
        <v>199</v>
      </c>
      <c r="B1393" s="22" t="s">
        <v>198</v>
      </c>
      <c r="C1393" s="22" t="s">
        <v>7091</v>
      </c>
      <c r="D1393" s="22" t="s">
        <v>7092</v>
      </c>
      <c r="E1393" s="22" t="s">
        <v>197</v>
      </c>
      <c r="F1393" s="22" t="s">
        <v>172</v>
      </c>
      <c r="G1393" s="22" t="s">
        <v>196</v>
      </c>
      <c r="H1393" s="27" t="s">
        <v>7146</v>
      </c>
      <c r="I1393" s="27" t="s">
        <v>7146</v>
      </c>
      <c r="J1393" s="27" t="s">
        <v>7145</v>
      </c>
      <c r="K1393" s="27" t="s">
        <v>7145</v>
      </c>
      <c r="L1393" s="27" t="s">
        <v>7145</v>
      </c>
      <c r="M1393" s="27">
        <v>41.347136999999996</v>
      </c>
      <c r="N1393" s="27">
        <v>-5.1774069999999996</v>
      </c>
      <c r="O1393" s="18" t="s">
        <v>7147</v>
      </c>
    </row>
    <row r="1394" spans="1:15" x14ac:dyDescent="0.2">
      <c r="A1394" s="22" t="s">
        <v>2729</v>
      </c>
      <c r="B1394" s="22" t="s">
        <v>2728</v>
      </c>
      <c r="C1394" s="22" t="s">
        <v>8561</v>
      </c>
      <c r="D1394" s="22" t="s">
        <v>2727</v>
      </c>
      <c r="E1394" s="22" t="s">
        <v>2726</v>
      </c>
      <c r="F1394" s="22" t="s">
        <v>172</v>
      </c>
      <c r="G1394" s="22" t="s">
        <v>2725</v>
      </c>
      <c r="H1394" s="27" t="s">
        <v>7145</v>
      </c>
      <c r="I1394" s="27" t="s">
        <v>7145</v>
      </c>
      <c r="J1394" s="27" t="s">
        <v>7145</v>
      </c>
      <c r="K1394" s="27" t="s">
        <v>7145</v>
      </c>
      <c r="L1394" s="27" t="s">
        <v>7145</v>
      </c>
      <c r="M1394" s="27">
        <v>41.786250000000003</v>
      </c>
      <c r="N1394" s="27">
        <v>-4.9417499999999999</v>
      </c>
      <c r="O1394" s="18" t="s">
        <v>7147</v>
      </c>
    </row>
    <row r="1395" spans="1:15" x14ac:dyDescent="0.2">
      <c r="A1395" s="22" t="s">
        <v>203</v>
      </c>
      <c r="B1395" s="22" t="s">
        <v>202</v>
      </c>
      <c r="C1395" s="22" t="s">
        <v>7093</v>
      </c>
      <c r="D1395" s="22" t="s">
        <v>7094</v>
      </c>
      <c r="E1395" s="22" t="s">
        <v>201</v>
      </c>
      <c r="F1395" s="22" t="s">
        <v>172</v>
      </c>
      <c r="G1395" s="22" t="s">
        <v>200</v>
      </c>
      <c r="H1395" s="27" t="s">
        <v>7146</v>
      </c>
      <c r="I1395" s="27" t="s">
        <v>7146</v>
      </c>
      <c r="J1395" s="27" t="s">
        <v>7145</v>
      </c>
      <c r="K1395" s="27" t="s">
        <v>7145</v>
      </c>
      <c r="L1395" s="27" t="s">
        <v>7146</v>
      </c>
      <c r="M1395" s="27">
        <v>42.091943999999998</v>
      </c>
      <c r="N1395" s="27">
        <v>-5.2067220000000001</v>
      </c>
      <c r="O1395" s="18" t="s">
        <v>7147</v>
      </c>
    </row>
    <row r="1396" spans="1:15" ht="13.15" customHeight="1" x14ac:dyDescent="0.2">
      <c r="A1396" s="22" t="s">
        <v>8562</v>
      </c>
      <c r="B1396" s="22" t="s">
        <v>8563</v>
      </c>
      <c r="C1396" s="22" t="s">
        <v>8564</v>
      </c>
      <c r="D1396" s="22" t="s">
        <v>2722</v>
      </c>
      <c r="E1396" s="22" t="s">
        <v>8565</v>
      </c>
      <c r="F1396" s="22" t="s">
        <v>166</v>
      </c>
      <c r="G1396" s="22" t="s">
        <v>8566</v>
      </c>
      <c r="H1396" s="27" t="s">
        <v>7145</v>
      </c>
      <c r="I1396" s="27" t="s">
        <v>7146</v>
      </c>
      <c r="J1396" s="27" t="s">
        <v>7145</v>
      </c>
      <c r="K1396" s="27" t="s">
        <v>7145</v>
      </c>
      <c r="L1396" s="27" t="s">
        <v>7145</v>
      </c>
      <c r="M1396" s="27">
        <v>43.255947999999997</v>
      </c>
      <c r="N1396" s="27">
        <v>-2.9329939999999999</v>
      </c>
      <c r="O1396" s="18" t="s">
        <v>7147</v>
      </c>
    </row>
    <row r="1397" spans="1:15" x14ac:dyDescent="0.2">
      <c r="A1397" s="22" t="s">
        <v>2724</v>
      </c>
      <c r="B1397" s="22" t="s">
        <v>2723</v>
      </c>
      <c r="C1397" s="22" t="s">
        <v>8567</v>
      </c>
      <c r="D1397" s="22" t="s">
        <v>2722</v>
      </c>
      <c r="E1397" s="22" t="s">
        <v>2721</v>
      </c>
      <c r="F1397" s="22" t="s">
        <v>166</v>
      </c>
      <c r="G1397" s="22" t="s">
        <v>8568</v>
      </c>
      <c r="H1397" s="27" t="s">
        <v>7145</v>
      </c>
      <c r="I1397" s="27" t="s">
        <v>7146</v>
      </c>
      <c r="J1397" s="27" t="s">
        <v>7145</v>
      </c>
      <c r="K1397" s="27" t="s">
        <v>7145</v>
      </c>
      <c r="L1397" s="27" t="s">
        <v>7145</v>
      </c>
      <c r="M1397" s="27">
        <v>43.246650000000002</v>
      </c>
      <c r="N1397" s="27">
        <v>-2.9112589999999998</v>
      </c>
      <c r="O1397" s="18" t="s">
        <v>7147</v>
      </c>
    </row>
    <row r="1398" spans="1:15" x14ac:dyDescent="0.2">
      <c r="A1398" s="22" t="s">
        <v>2720</v>
      </c>
      <c r="B1398" s="22" t="s">
        <v>2719</v>
      </c>
      <c r="C1398" s="22" t="s">
        <v>8569</v>
      </c>
      <c r="D1398" s="22" t="s">
        <v>2718</v>
      </c>
      <c r="E1398" s="22" t="s">
        <v>2717</v>
      </c>
      <c r="F1398" s="22" t="s">
        <v>166</v>
      </c>
      <c r="G1398" s="22" t="s">
        <v>2716</v>
      </c>
      <c r="H1398" s="27" t="s">
        <v>7145</v>
      </c>
      <c r="I1398" s="27" t="s">
        <v>7146</v>
      </c>
      <c r="J1398" s="27" t="s">
        <v>7145</v>
      </c>
      <c r="K1398" s="27" t="s">
        <v>7145</v>
      </c>
      <c r="L1398" s="27" t="s">
        <v>7146</v>
      </c>
      <c r="M1398" s="27">
        <v>43.130574000000003</v>
      </c>
      <c r="N1398" s="27">
        <v>-2.5488759999999999</v>
      </c>
      <c r="O1398" s="18" t="s">
        <v>7147</v>
      </c>
    </row>
    <row r="1399" spans="1:15" x14ac:dyDescent="0.2">
      <c r="A1399" s="22" t="s">
        <v>2715</v>
      </c>
      <c r="B1399" s="22" t="s">
        <v>2714</v>
      </c>
      <c r="C1399" s="22" t="s">
        <v>8570</v>
      </c>
      <c r="D1399" s="22" t="s">
        <v>2713</v>
      </c>
      <c r="E1399" s="22" t="s">
        <v>2712</v>
      </c>
      <c r="F1399" s="22" t="s">
        <v>166</v>
      </c>
      <c r="G1399" s="22" t="s">
        <v>2711</v>
      </c>
      <c r="H1399" s="27" t="s">
        <v>7145</v>
      </c>
      <c r="I1399" s="27" t="s">
        <v>7146</v>
      </c>
      <c r="J1399" s="27" t="s">
        <v>7145</v>
      </c>
      <c r="K1399" s="27" t="s">
        <v>7145</v>
      </c>
      <c r="L1399" s="27" t="s">
        <v>7145</v>
      </c>
      <c r="M1399" s="27">
        <v>43.166736</v>
      </c>
      <c r="N1399" s="27">
        <v>-2.5852620000000002</v>
      </c>
      <c r="O1399" s="18" t="s">
        <v>7147</v>
      </c>
    </row>
    <row r="1400" spans="1:15" x14ac:dyDescent="0.2">
      <c r="A1400" s="22" t="s">
        <v>8571</v>
      </c>
      <c r="B1400" s="22" t="s">
        <v>8572</v>
      </c>
      <c r="C1400" s="22" t="s">
        <v>8573</v>
      </c>
      <c r="D1400" s="22" t="s">
        <v>8574</v>
      </c>
      <c r="E1400" s="22" t="s">
        <v>8575</v>
      </c>
      <c r="F1400" s="22" t="s">
        <v>166</v>
      </c>
      <c r="G1400" s="22" t="s">
        <v>83</v>
      </c>
      <c r="H1400" s="27" t="s">
        <v>7145</v>
      </c>
      <c r="I1400" s="27" t="s">
        <v>7146</v>
      </c>
      <c r="J1400" s="27" t="s">
        <v>7145</v>
      </c>
      <c r="K1400" s="27" t="s">
        <v>7145</v>
      </c>
      <c r="L1400" s="27" t="s">
        <v>7145</v>
      </c>
      <c r="M1400" s="27">
        <v>43.316375000000001</v>
      </c>
      <c r="N1400" s="27">
        <v>-2.6776439999999999</v>
      </c>
      <c r="O1400" s="18" t="s">
        <v>7147</v>
      </c>
    </row>
    <row r="1401" spans="1:15" x14ac:dyDescent="0.2">
      <c r="A1401" s="22" t="s">
        <v>2710</v>
      </c>
      <c r="B1401" s="22" t="s">
        <v>2709</v>
      </c>
      <c r="C1401" s="22" t="s">
        <v>8576</v>
      </c>
      <c r="D1401" s="22" t="s">
        <v>2708</v>
      </c>
      <c r="E1401" s="22" t="s">
        <v>2707</v>
      </c>
      <c r="F1401" s="22" t="s">
        <v>166</v>
      </c>
      <c r="G1401" s="22" t="s">
        <v>2706</v>
      </c>
      <c r="H1401" s="27" t="s">
        <v>7145</v>
      </c>
      <c r="I1401" s="27" t="s">
        <v>7146</v>
      </c>
      <c r="J1401" s="27" t="s">
        <v>7145</v>
      </c>
      <c r="K1401" s="27" t="s">
        <v>7145</v>
      </c>
      <c r="L1401" s="27" t="s">
        <v>7145</v>
      </c>
      <c r="M1401" s="27">
        <v>43.292805999999999</v>
      </c>
      <c r="N1401" s="27">
        <v>-3.0177499999999999</v>
      </c>
      <c r="O1401" s="18" t="s">
        <v>7147</v>
      </c>
    </row>
    <row r="1402" spans="1:15" x14ac:dyDescent="0.2">
      <c r="A1402" s="22" t="s">
        <v>170</v>
      </c>
      <c r="B1402" s="22" t="s">
        <v>169</v>
      </c>
      <c r="C1402" s="22" t="s">
        <v>7095</v>
      </c>
      <c r="D1402" s="22" t="s">
        <v>168</v>
      </c>
      <c r="E1402" s="22" t="s">
        <v>167</v>
      </c>
      <c r="F1402" s="22" t="s">
        <v>166</v>
      </c>
      <c r="G1402" s="22" t="s">
        <v>165</v>
      </c>
      <c r="H1402" s="27" t="s">
        <v>7146</v>
      </c>
      <c r="I1402" s="27" t="s">
        <v>7146</v>
      </c>
      <c r="J1402" s="27" t="s">
        <v>7145</v>
      </c>
      <c r="K1402" s="27" t="s">
        <v>7145</v>
      </c>
      <c r="L1402" s="27" t="s">
        <v>7146</v>
      </c>
      <c r="M1402" s="27">
        <v>43.212361000000001</v>
      </c>
      <c r="N1402" s="27">
        <v>-3.1266389999999999</v>
      </c>
      <c r="O1402" s="18" t="s">
        <v>7147</v>
      </c>
    </row>
    <row r="1403" spans="1:15" x14ac:dyDescent="0.2">
      <c r="A1403" s="22" t="s">
        <v>2705</v>
      </c>
      <c r="B1403" s="22" t="s">
        <v>2704</v>
      </c>
      <c r="C1403" s="22" t="s">
        <v>8577</v>
      </c>
      <c r="D1403" s="22" t="s">
        <v>2703</v>
      </c>
      <c r="E1403" s="22" t="s">
        <v>2702</v>
      </c>
      <c r="F1403" s="22" t="s">
        <v>166</v>
      </c>
      <c r="G1403" s="22" t="s">
        <v>2701</v>
      </c>
      <c r="H1403" s="27" t="s">
        <v>7145</v>
      </c>
      <c r="I1403" s="27" t="s">
        <v>7146</v>
      </c>
      <c r="J1403" s="27" t="s">
        <v>7145</v>
      </c>
      <c r="K1403" s="27" t="s">
        <v>7145</v>
      </c>
      <c r="L1403" s="27" t="s">
        <v>7145</v>
      </c>
      <c r="M1403" s="27">
        <v>43.315148000000001</v>
      </c>
      <c r="N1403" s="27">
        <v>-3.0211130000000002</v>
      </c>
      <c r="O1403" s="18" t="s">
        <v>7147</v>
      </c>
    </row>
    <row r="1404" spans="1:15" x14ac:dyDescent="0.2">
      <c r="A1404" s="22" t="s">
        <v>7096</v>
      </c>
      <c r="B1404" s="22" t="s">
        <v>7097</v>
      </c>
      <c r="C1404" s="22" t="s">
        <v>7098</v>
      </c>
      <c r="D1404" s="22" t="s">
        <v>7099</v>
      </c>
      <c r="E1404" s="22" t="s">
        <v>7100</v>
      </c>
      <c r="F1404" s="22" t="s">
        <v>166</v>
      </c>
      <c r="G1404" s="22" t="s">
        <v>7101</v>
      </c>
      <c r="H1404" s="27" t="s">
        <v>7146</v>
      </c>
      <c r="I1404" s="27" t="s">
        <v>7146</v>
      </c>
      <c r="J1404" s="27" t="s">
        <v>7145</v>
      </c>
      <c r="K1404" s="27" t="s">
        <v>7145</v>
      </c>
      <c r="L1404" s="27" t="s">
        <v>7145</v>
      </c>
      <c r="M1404" s="27">
        <v>43.231313999999998</v>
      </c>
      <c r="N1404" s="27">
        <v>-2.886428</v>
      </c>
      <c r="O1404" s="18" t="s">
        <v>7147</v>
      </c>
    </row>
    <row r="1405" spans="1:15" x14ac:dyDescent="0.2">
      <c r="A1405" s="22" t="s">
        <v>2700</v>
      </c>
      <c r="B1405" s="22" t="s">
        <v>2699</v>
      </c>
      <c r="C1405" s="22" t="s">
        <v>8578</v>
      </c>
      <c r="D1405" s="22" t="s">
        <v>2698</v>
      </c>
      <c r="E1405" s="22" t="s">
        <v>2697</v>
      </c>
      <c r="F1405" s="22" t="s">
        <v>166</v>
      </c>
      <c r="G1405" s="22" t="s">
        <v>2696</v>
      </c>
      <c r="H1405" s="27" t="s">
        <v>7145</v>
      </c>
      <c r="I1405" s="27" t="s">
        <v>7146</v>
      </c>
      <c r="J1405" s="27" t="s">
        <v>7145</v>
      </c>
      <c r="K1405" s="27" t="s">
        <v>7145</v>
      </c>
      <c r="L1405" s="27" t="s">
        <v>7145</v>
      </c>
      <c r="M1405" s="27">
        <v>43.319639000000002</v>
      </c>
      <c r="N1405" s="27">
        <v>-3.0469439999999999</v>
      </c>
      <c r="O1405" s="18" t="s">
        <v>7147</v>
      </c>
    </row>
    <row r="1406" spans="1:15" x14ac:dyDescent="0.2">
      <c r="A1406" s="22" t="s">
        <v>8579</v>
      </c>
      <c r="B1406" s="22" t="s">
        <v>8580</v>
      </c>
      <c r="C1406" s="22" t="s">
        <v>8581</v>
      </c>
      <c r="D1406" s="22" t="s">
        <v>8582</v>
      </c>
      <c r="E1406" s="22" t="s">
        <v>8583</v>
      </c>
      <c r="F1406" s="22" t="s">
        <v>166</v>
      </c>
      <c r="G1406" s="22" t="s">
        <v>8584</v>
      </c>
      <c r="H1406" s="27" t="s">
        <v>7145</v>
      </c>
      <c r="I1406" s="27" t="s">
        <v>7145</v>
      </c>
      <c r="J1406" s="27" t="s">
        <v>7145</v>
      </c>
      <c r="K1406" s="27" t="s">
        <v>7145</v>
      </c>
      <c r="L1406" s="27" t="s">
        <v>7145</v>
      </c>
      <c r="M1406" s="27">
        <v>43.339191999999997</v>
      </c>
      <c r="N1406" s="27">
        <v>-3.0084580000000001</v>
      </c>
      <c r="O1406" s="18" t="s">
        <v>7147</v>
      </c>
    </row>
    <row r="1407" spans="1:15" x14ac:dyDescent="0.2">
      <c r="A1407" s="22" t="s">
        <v>2695</v>
      </c>
      <c r="B1407" s="22" t="s">
        <v>2694</v>
      </c>
      <c r="C1407" s="22" t="s">
        <v>7102</v>
      </c>
      <c r="D1407" s="22" t="s">
        <v>129</v>
      </c>
      <c r="E1407" s="22" t="s">
        <v>2693</v>
      </c>
      <c r="F1407" s="22" t="s">
        <v>129</v>
      </c>
      <c r="G1407" s="22" t="s">
        <v>2692</v>
      </c>
      <c r="H1407" s="27" t="s">
        <v>7146</v>
      </c>
      <c r="I1407" s="27" t="s">
        <v>7146</v>
      </c>
      <c r="J1407" s="27" t="s">
        <v>7145</v>
      </c>
      <c r="K1407" s="27" t="s">
        <v>7145</v>
      </c>
      <c r="L1407" s="27" t="s">
        <v>7146</v>
      </c>
      <c r="M1407" s="27">
        <v>41.495021999999999</v>
      </c>
      <c r="N1407" s="27">
        <v>-5.7415779999999996</v>
      </c>
      <c r="O1407" s="18" t="s">
        <v>7147</v>
      </c>
    </row>
    <row r="1408" spans="1:15" x14ac:dyDescent="0.2">
      <c r="A1408" s="22" t="s">
        <v>159</v>
      </c>
      <c r="B1408" s="22" t="s">
        <v>158</v>
      </c>
      <c r="C1408" s="22" t="s">
        <v>7103</v>
      </c>
      <c r="D1408" s="22" t="s">
        <v>129</v>
      </c>
      <c r="E1408" s="22" t="s">
        <v>157</v>
      </c>
      <c r="F1408" s="22" t="s">
        <v>129</v>
      </c>
      <c r="G1408" s="22" t="s">
        <v>156</v>
      </c>
      <c r="H1408" s="27" t="s">
        <v>7146</v>
      </c>
      <c r="I1408" s="27" t="s">
        <v>7146</v>
      </c>
      <c r="J1408" s="27" t="s">
        <v>7145</v>
      </c>
      <c r="K1408" s="27" t="s">
        <v>7145</v>
      </c>
      <c r="L1408" s="27" t="s">
        <v>7145</v>
      </c>
      <c r="M1408" s="27">
        <v>41.521121000000001</v>
      </c>
      <c r="N1408" s="27">
        <v>-5.7552779999999997</v>
      </c>
      <c r="O1408" s="18" t="s">
        <v>7147</v>
      </c>
    </row>
    <row r="1409" spans="1:15" ht="13.15" customHeight="1" x14ac:dyDescent="0.2">
      <c r="A1409" s="22" t="s">
        <v>142</v>
      </c>
      <c r="B1409" s="22" t="s">
        <v>141</v>
      </c>
      <c r="C1409" s="22" t="s">
        <v>7104</v>
      </c>
      <c r="D1409" s="22" t="s">
        <v>129</v>
      </c>
      <c r="E1409" s="22" t="s">
        <v>140</v>
      </c>
      <c r="F1409" s="22" t="s">
        <v>129</v>
      </c>
      <c r="G1409" s="22" t="s">
        <v>139</v>
      </c>
      <c r="H1409" s="27" t="s">
        <v>7146</v>
      </c>
      <c r="I1409" s="27" t="s">
        <v>7146</v>
      </c>
      <c r="J1409" s="27" t="s">
        <v>7145</v>
      </c>
      <c r="K1409" s="27" t="s">
        <v>7145</v>
      </c>
      <c r="L1409" s="27" t="s">
        <v>7145</v>
      </c>
      <c r="M1409" s="27">
        <v>41.474972000000001</v>
      </c>
      <c r="N1409" s="27">
        <v>-5.7706109999999997</v>
      </c>
      <c r="O1409" s="18" t="s">
        <v>7147</v>
      </c>
    </row>
    <row r="1410" spans="1:15" x14ac:dyDescent="0.2">
      <c r="A1410" s="22" t="s">
        <v>151</v>
      </c>
      <c r="B1410" s="22" t="s">
        <v>150</v>
      </c>
      <c r="C1410" s="22" t="s">
        <v>7105</v>
      </c>
      <c r="D1410" s="22" t="s">
        <v>149</v>
      </c>
      <c r="E1410" s="22" t="s">
        <v>148</v>
      </c>
      <c r="F1410" s="22" t="s">
        <v>129</v>
      </c>
      <c r="G1410" s="22" t="s">
        <v>83</v>
      </c>
      <c r="H1410" s="27" t="s">
        <v>7146</v>
      </c>
      <c r="I1410" s="27" t="s">
        <v>7146</v>
      </c>
      <c r="J1410" s="27" t="s">
        <v>7145</v>
      </c>
      <c r="K1410" s="27" t="s">
        <v>7145</v>
      </c>
      <c r="L1410" s="27" t="s">
        <v>7145</v>
      </c>
      <c r="M1410" s="27">
        <v>41.549917000000001</v>
      </c>
      <c r="N1410" s="27">
        <v>-5.7047499999999998</v>
      </c>
      <c r="O1410" s="18" t="s">
        <v>7147</v>
      </c>
    </row>
    <row r="1411" spans="1:15" x14ac:dyDescent="0.2">
      <c r="A1411" s="22" t="s">
        <v>155</v>
      </c>
      <c r="B1411" s="22" t="s">
        <v>154</v>
      </c>
      <c r="C1411" s="22" t="s">
        <v>7106</v>
      </c>
      <c r="D1411" s="22" t="s">
        <v>153</v>
      </c>
      <c r="E1411" s="22" t="s">
        <v>152</v>
      </c>
      <c r="F1411" s="22" t="s">
        <v>129</v>
      </c>
      <c r="G1411" s="22" t="s">
        <v>2691</v>
      </c>
      <c r="H1411" s="27" t="s">
        <v>7146</v>
      </c>
      <c r="I1411" s="27" t="s">
        <v>7146</v>
      </c>
      <c r="J1411" s="27" t="s">
        <v>7145</v>
      </c>
      <c r="K1411" s="27" t="s">
        <v>7145</v>
      </c>
      <c r="L1411" s="27" t="s">
        <v>7145</v>
      </c>
      <c r="M1411" s="27">
        <v>41.821010999999999</v>
      </c>
      <c r="N1411" s="27">
        <v>-5.9504039999999998</v>
      </c>
      <c r="O1411" s="18" t="s">
        <v>7147</v>
      </c>
    </row>
    <row r="1412" spans="1:15" x14ac:dyDescent="0.2">
      <c r="A1412" s="22" t="s">
        <v>2690</v>
      </c>
      <c r="B1412" s="22" t="s">
        <v>2689</v>
      </c>
      <c r="C1412" s="22" t="s">
        <v>8585</v>
      </c>
      <c r="D1412" s="22" t="s">
        <v>2688</v>
      </c>
      <c r="E1412" s="22" t="s">
        <v>2687</v>
      </c>
      <c r="F1412" s="22" t="s">
        <v>129</v>
      </c>
      <c r="G1412" s="22" t="s">
        <v>2686</v>
      </c>
      <c r="H1412" s="27" t="s">
        <v>7145</v>
      </c>
      <c r="I1412" s="27" t="s">
        <v>7145</v>
      </c>
      <c r="J1412" s="27" t="s">
        <v>7145</v>
      </c>
      <c r="K1412" s="27" t="s">
        <v>7145</v>
      </c>
      <c r="L1412" s="27" t="s">
        <v>7145</v>
      </c>
      <c r="M1412" s="27">
        <v>41.636417000000002</v>
      </c>
      <c r="N1412" s="27">
        <v>-5.7984169999999997</v>
      </c>
      <c r="O1412" s="18" t="s">
        <v>7147</v>
      </c>
    </row>
    <row r="1413" spans="1:15" x14ac:dyDescent="0.2">
      <c r="A1413" s="22" t="s">
        <v>8586</v>
      </c>
      <c r="B1413" s="22" t="s">
        <v>8587</v>
      </c>
      <c r="C1413" s="22" t="s">
        <v>8588</v>
      </c>
      <c r="D1413" s="22" t="s">
        <v>8589</v>
      </c>
      <c r="E1413" s="22" t="s">
        <v>8590</v>
      </c>
      <c r="F1413" s="22" t="s">
        <v>129</v>
      </c>
      <c r="G1413" s="22" t="s">
        <v>8591</v>
      </c>
      <c r="H1413" s="27" t="s">
        <v>7145</v>
      </c>
      <c r="I1413" s="27" t="s">
        <v>7146</v>
      </c>
      <c r="J1413" s="27" t="s">
        <v>7145</v>
      </c>
      <c r="K1413" s="27" t="s">
        <v>7145</v>
      </c>
      <c r="L1413" s="27" t="s">
        <v>7145</v>
      </c>
      <c r="M1413" s="27">
        <v>41.650444999999998</v>
      </c>
      <c r="N1413" s="27">
        <v>-5.9920900000000001</v>
      </c>
      <c r="O1413" s="18" t="s">
        <v>7147</v>
      </c>
    </row>
    <row r="1414" spans="1:15" x14ac:dyDescent="0.2">
      <c r="A1414" s="22" t="s">
        <v>2685</v>
      </c>
      <c r="B1414" s="22" t="s">
        <v>2684</v>
      </c>
      <c r="C1414" s="22" t="s">
        <v>8592</v>
      </c>
      <c r="D1414" s="22" t="s">
        <v>2683</v>
      </c>
      <c r="E1414" s="22" t="s">
        <v>2682</v>
      </c>
      <c r="F1414" s="22" t="s">
        <v>129</v>
      </c>
      <c r="G1414" s="22" t="s">
        <v>2681</v>
      </c>
      <c r="H1414" s="27" t="s">
        <v>7145</v>
      </c>
      <c r="I1414" s="27" t="s">
        <v>7145</v>
      </c>
      <c r="J1414" s="27" t="s">
        <v>7145</v>
      </c>
      <c r="K1414" s="27" t="s">
        <v>7145</v>
      </c>
      <c r="L1414" s="27" t="s">
        <v>7146</v>
      </c>
      <c r="M1414" s="27">
        <v>41.316992999999997</v>
      </c>
      <c r="N1414" s="27">
        <v>-6.3841190000000001</v>
      </c>
      <c r="O1414" s="18" t="s">
        <v>7147</v>
      </c>
    </row>
    <row r="1415" spans="1:15" x14ac:dyDescent="0.2">
      <c r="A1415" s="22" t="s">
        <v>164</v>
      </c>
      <c r="B1415" s="22" t="s">
        <v>163</v>
      </c>
      <c r="C1415" s="22" t="s">
        <v>7107</v>
      </c>
      <c r="D1415" s="22" t="s">
        <v>162</v>
      </c>
      <c r="E1415" s="22" t="s">
        <v>161</v>
      </c>
      <c r="F1415" s="22" t="s">
        <v>129</v>
      </c>
      <c r="G1415" s="22" t="s">
        <v>160</v>
      </c>
      <c r="H1415" s="27" t="s">
        <v>7146</v>
      </c>
      <c r="I1415" s="27" t="s">
        <v>7146</v>
      </c>
      <c r="J1415" s="27" t="s">
        <v>7145</v>
      </c>
      <c r="K1415" s="27" t="s">
        <v>7145</v>
      </c>
      <c r="L1415" s="27" t="s">
        <v>7145</v>
      </c>
      <c r="M1415" s="27">
        <v>42.020583000000002</v>
      </c>
      <c r="N1415" s="27">
        <v>-6.3169170000000001</v>
      </c>
      <c r="O1415" s="18" t="s">
        <v>7147</v>
      </c>
    </row>
    <row r="1416" spans="1:15" x14ac:dyDescent="0.2">
      <c r="A1416" s="22" t="s">
        <v>2680</v>
      </c>
      <c r="B1416" s="22" t="s">
        <v>2679</v>
      </c>
      <c r="C1416" s="22" t="s">
        <v>7108</v>
      </c>
      <c r="D1416" s="22" t="s">
        <v>2678</v>
      </c>
      <c r="E1416" s="22" t="s">
        <v>2677</v>
      </c>
      <c r="F1416" s="22" t="s">
        <v>129</v>
      </c>
      <c r="G1416" s="22" t="s">
        <v>2676</v>
      </c>
      <c r="H1416" s="27" t="s">
        <v>7146</v>
      </c>
      <c r="I1416" s="27" t="s">
        <v>7146</v>
      </c>
      <c r="J1416" s="27" t="s">
        <v>7145</v>
      </c>
      <c r="K1416" s="27" t="s">
        <v>7145</v>
      </c>
      <c r="L1416" s="27" t="s">
        <v>7145</v>
      </c>
      <c r="M1416" s="27">
        <v>41.741819</v>
      </c>
      <c r="N1416" s="27">
        <v>-6.485563</v>
      </c>
      <c r="O1416" s="18" t="s">
        <v>7147</v>
      </c>
    </row>
    <row r="1417" spans="1:15" x14ac:dyDescent="0.2">
      <c r="A1417" s="22" t="s">
        <v>2675</v>
      </c>
      <c r="B1417" s="22" t="s">
        <v>2674</v>
      </c>
      <c r="C1417" s="22" t="s">
        <v>8593</v>
      </c>
      <c r="D1417" s="22" t="s">
        <v>2673</v>
      </c>
      <c r="E1417" s="22" t="s">
        <v>2672</v>
      </c>
      <c r="F1417" s="22" t="s">
        <v>129</v>
      </c>
      <c r="G1417" s="22" t="s">
        <v>2671</v>
      </c>
      <c r="H1417" s="27" t="s">
        <v>7145</v>
      </c>
      <c r="I1417" s="27" t="s">
        <v>7146</v>
      </c>
      <c r="J1417" s="27" t="s">
        <v>7145</v>
      </c>
      <c r="K1417" s="27" t="s">
        <v>7145</v>
      </c>
      <c r="L1417" s="27" t="s">
        <v>7146</v>
      </c>
      <c r="M1417" s="27">
        <v>41.785055999999997</v>
      </c>
      <c r="N1417" s="27">
        <v>-6.3484170000000004</v>
      </c>
      <c r="O1417" s="18" t="s">
        <v>7147</v>
      </c>
    </row>
    <row r="1418" spans="1:15" x14ac:dyDescent="0.2">
      <c r="A1418" s="22" t="s">
        <v>2670</v>
      </c>
      <c r="B1418" s="22" t="s">
        <v>2669</v>
      </c>
      <c r="C1418" s="22" t="s">
        <v>6336</v>
      </c>
      <c r="D1418" s="22" t="s">
        <v>136</v>
      </c>
      <c r="E1418" s="22" t="s">
        <v>135</v>
      </c>
      <c r="F1418" s="22" t="s">
        <v>129</v>
      </c>
      <c r="G1418" s="22" t="s">
        <v>2668</v>
      </c>
      <c r="H1418" s="27" t="s">
        <v>7145</v>
      </c>
      <c r="I1418" s="27" t="s">
        <v>7145</v>
      </c>
      <c r="J1418" s="27" t="s">
        <v>7146</v>
      </c>
      <c r="K1418" s="27" t="s">
        <v>7145</v>
      </c>
      <c r="L1418" s="27" t="s">
        <v>7145</v>
      </c>
      <c r="M1418" s="27">
        <v>42.002389000000001</v>
      </c>
      <c r="N1418" s="27">
        <v>-5.6714719999999996</v>
      </c>
      <c r="O1418" s="18" t="s">
        <v>7147</v>
      </c>
    </row>
    <row r="1419" spans="1:15" x14ac:dyDescent="0.2">
      <c r="A1419" s="22" t="s">
        <v>138</v>
      </c>
      <c r="B1419" s="22" t="s">
        <v>137</v>
      </c>
      <c r="C1419" s="22" t="s">
        <v>7109</v>
      </c>
      <c r="D1419" s="22" t="s">
        <v>136</v>
      </c>
      <c r="E1419" s="22" t="s">
        <v>135</v>
      </c>
      <c r="F1419" s="22" t="s">
        <v>129</v>
      </c>
      <c r="G1419" s="22" t="s">
        <v>134</v>
      </c>
      <c r="H1419" s="27" t="s">
        <v>7146</v>
      </c>
      <c r="I1419" s="27" t="s">
        <v>7146</v>
      </c>
      <c r="J1419" s="27" t="s">
        <v>7145</v>
      </c>
      <c r="K1419" s="27" t="s">
        <v>7145</v>
      </c>
      <c r="L1419" s="27" t="s">
        <v>7146</v>
      </c>
      <c r="M1419" s="27">
        <v>41.995111000000001</v>
      </c>
      <c r="N1419" s="27">
        <v>-5.6527969999999996</v>
      </c>
      <c r="O1419" s="18" t="s">
        <v>7147</v>
      </c>
    </row>
    <row r="1420" spans="1:15" x14ac:dyDescent="0.2">
      <c r="A1420" s="22" t="s">
        <v>2667</v>
      </c>
      <c r="B1420" s="22" t="s">
        <v>2666</v>
      </c>
      <c r="C1420" s="22" t="s">
        <v>7110</v>
      </c>
      <c r="D1420" s="22" t="s">
        <v>2665</v>
      </c>
      <c r="E1420" s="22" t="s">
        <v>2664</v>
      </c>
      <c r="F1420" s="22" t="s">
        <v>129</v>
      </c>
      <c r="G1420" s="22" t="s">
        <v>2663</v>
      </c>
      <c r="H1420" s="27" t="s">
        <v>7146</v>
      </c>
      <c r="I1420" s="27" t="s">
        <v>7146</v>
      </c>
      <c r="J1420" s="27" t="s">
        <v>7145</v>
      </c>
      <c r="K1420" s="27" t="s">
        <v>7145</v>
      </c>
      <c r="L1420" s="27" t="s">
        <v>7145</v>
      </c>
      <c r="M1420" s="27">
        <v>41.936774999999997</v>
      </c>
      <c r="N1420" s="27">
        <v>-5.5451730000000001</v>
      </c>
      <c r="O1420" s="18" t="s">
        <v>7147</v>
      </c>
    </row>
    <row r="1421" spans="1:15" x14ac:dyDescent="0.2">
      <c r="A1421" s="22" t="s">
        <v>147</v>
      </c>
      <c r="B1421" s="22" t="s">
        <v>146</v>
      </c>
      <c r="C1421" s="22" t="s">
        <v>7111</v>
      </c>
      <c r="D1421" s="22" t="s">
        <v>145</v>
      </c>
      <c r="E1421" s="22" t="s">
        <v>144</v>
      </c>
      <c r="F1421" s="22" t="s">
        <v>129</v>
      </c>
      <c r="G1421" s="22" t="s">
        <v>143</v>
      </c>
      <c r="H1421" s="27" t="s">
        <v>7146</v>
      </c>
      <c r="I1421" s="27" t="s">
        <v>7146</v>
      </c>
      <c r="J1421" s="27" t="s">
        <v>7145</v>
      </c>
      <c r="K1421" s="27" t="s">
        <v>7145</v>
      </c>
      <c r="L1421" s="27" t="s">
        <v>7145</v>
      </c>
      <c r="M1421" s="27">
        <v>41.526833000000003</v>
      </c>
      <c r="N1421" s="27">
        <v>-5.3985000000000003</v>
      </c>
      <c r="O1421" s="18" t="s">
        <v>7147</v>
      </c>
    </row>
    <row r="1422" spans="1:15" x14ac:dyDescent="0.2">
      <c r="A1422" s="22" t="s">
        <v>133</v>
      </c>
      <c r="B1422" s="22" t="s">
        <v>132</v>
      </c>
      <c r="C1422" s="22" t="s">
        <v>7112</v>
      </c>
      <c r="D1422" s="22" t="s">
        <v>131</v>
      </c>
      <c r="E1422" s="22" t="s">
        <v>130</v>
      </c>
      <c r="F1422" s="22" t="s">
        <v>129</v>
      </c>
      <c r="G1422" s="22" t="s">
        <v>128</v>
      </c>
      <c r="H1422" s="27" t="s">
        <v>7146</v>
      </c>
      <c r="I1422" s="27" t="s">
        <v>7146</v>
      </c>
      <c r="J1422" s="27" t="s">
        <v>7145</v>
      </c>
      <c r="K1422" s="27" t="s">
        <v>7145</v>
      </c>
      <c r="L1422" s="27" t="s">
        <v>7146</v>
      </c>
      <c r="M1422" s="27">
        <v>41.532193999999997</v>
      </c>
      <c r="N1422" s="27">
        <v>-5.2969720000000002</v>
      </c>
      <c r="O1422" s="18" t="s">
        <v>7147</v>
      </c>
    </row>
    <row r="1423" spans="1:15" x14ac:dyDescent="0.2">
      <c r="A1423" s="22" t="s">
        <v>8594</v>
      </c>
      <c r="B1423" s="22" t="s">
        <v>8595</v>
      </c>
      <c r="C1423" s="22" t="s">
        <v>8596</v>
      </c>
      <c r="D1423" s="22" t="s">
        <v>5</v>
      </c>
      <c r="E1423" s="22" t="s">
        <v>8597</v>
      </c>
      <c r="F1423" s="22" t="s">
        <v>5</v>
      </c>
      <c r="G1423" s="22" t="s">
        <v>83</v>
      </c>
      <c r="H1423" s="27" t="s">
        <v>7145</v>
      </c>
      <c r="I1423" s="27" t="s">
        <v>7145</v>
      </c>
      <c r="J1423" s="27" t="s">
        <v>7145</v>
      </c>
      <c r="K1423" s="27" t="s">
        <v>7145</v>
      </c>
      <c r="L1423" s="27" t="s">
        <v>7145</v>
      </c>
      <c r="M1423" s="27">
        <v>41.653750000000002</v>
      </c>
      <c r="N1423" s="27">
        <v>-0.86919400000000002</v>
      </c>
      <c r="O1423" s="18" t="s">
        <v>7147</v>
      </c>
    </row>
    <row r="1424" spans="1:15" x14ac:dyDescent="0.2">
      <c r="A1424" s="22" t="s">
        <v>8598</v>
      </c>
      <c r="B1424" s="22" t="s">
        <v>8599</v>
      </c>
      <c r="C1424" s="22" t="s">
        <v>8600</v>
      </c>
      <c r="D1424" s="22" t="s">
        <v>5</v>
      </c>
      <c r="E1424" s="22" t="s">
        <v>8601</v>
      </c>
      <c r="F1424" s="22" t="s">
        <v>5</v>
      </c>
      <c r="G1424" s="22" t="s">
        <v>8602</v>
      </c>
      <c r="H1424" s="27" t="s">
        <v>7145</v>
      </c>
      <c r="I1424" s="27" t="s">
        <v>7146</v>
      </c>
      <c r="J1424" s="27" t="s">
        <v>7145</v>
      </c>
      <c r="K1424" s="27" t="s">
        <v>7145</v>
      </c>
      <c r="L1424" s="27" t="s">
        <v>7145</v>
      </c>
      <c r="M1424" s="27">
        <v>41.648555999999999</v>
      </c>
      <c r="N1424" s="27">
        <v>-0.86822200000000005</v>
      </c>
      <c r="O1424" s="18" t="s">
        <v>7147</v>
      </c>
    </row>
    <row r="1425" spans="1:15" x14ac:dyDescent="0.2">
      <c r="A1425" s="22" t="s">
        <v>2662</v>
      </c>
      <c r="B1425" s="22" t="s">
        <v>2661</v>
      </c>
      <c r="C1425" s="22" t="s">
        <v>8603</v>
      </c>
      <c r="D1425" s="22" t="s">
        <v>5</v>
      </c>
      <c r="E1425" s="22" t="s">
        <v>2660</v>
      </c>
      <c r="F1425" s="22" t="s">
        <v>5</v>
      </c>
      <c r="G1425" s="22" t="s">
        <v>2659</v>
      </c>
      <c r="H1425" s="27" t="s">
        <v>7145</v>
      </c>
      <c r="I1425" s="27" t="s">
        <v>7146</v>
      </c>
      <c r="J1425" s="27" t="s">
        <v>7145</v>
      </c>
      <c r="K1425" s="27" t="s">
        <v>7145</v>
      </c>
      <c r="L1425" s="27" t="s">
        <v>7145</v>
      </c>
      <c r="M1425" s="27">
        <v>41.649977999999997</v>
      </c>
      <c r="N1425" s="27">
        <v>-0.91911100000000001</v>
      </c>
      <c r="O1425" s="18" t="s">
        <v>7147</v>
      </c>
    </row>
    <row r="1426" spans="1:15" x14ac:dyDescent="0.2">
      <c r="A1426" s="22" t="s">
        <v>2655</v>
      </c>
      <c r="B1426" s="22" t="s">
        <v>2654</v>
      </c>
      <c r="C1426" s="22" t="s">
        <v>7113</v>
      </c>
      <c r="D1426" s="22" t="s">
        <v>5</v>
      </c>
      <c r="E1426" s="22" t="s">
        <v>2653</v>
      </c>
      <c r="F1426" s="22" t="s">
        <v>5</v>
      </c>
      <c r="G1426" s="22" t="s">
        <v>2652</v>
      </c>
      <c r="H1426" s="27" t="s">
        <v>7146</v>
      </c>
      <c r="I1426" s="27" t="s">
        <v>7146</v>
      </c>
      <c r="J1426" s="27" t="s">
        <v>7145</v>
      </c>
      <c r="K1426" s="27" t="s">
        <v>7145</v>
      </c>
      <c r="L1426" s="27" t="s">
        <v>7146</v>
      </c>
      <c r="M1426" s="27">
        <v>41.664385000000003</v>
      </c>
      <c r="N1426" s="27">
        <v>-0.98266699999999996</v>
      </c>
      <c r="O1426" s="18" t="s">
        <v>7147</v>
      </c>
    </row>
    <row r="1427" spans="1:15" x14ac:dyDescent="0.2">
      <c r="A1427" s="22" t="s">
        <v>2658</v>
      </c>
      <c r="B1427" s="22" t="s">
        <v>2657</v>
      </c>
      <c r="C1427" s="22" t="s">
        <v>8604</v>
      </c>
      <c r="D1427" s="22" t="s">
        <v>5</v>
      </c>
      <c r="E1427" s="22" t="s">
        <v>2653</v>
      </c>
      <c r="F1427" s="22" t="s">
        <v>5</v>
      </c>
      <c r="G1427" s="22" t="s">
        <v>2656</v>
      </c>
      <c r="H1427" s="27" t="s">
        <v>7145</v>
      </c>
      <c r="I1427" s="27" t="s">
        <v>7145</v>
      </c>
      <c r="J1427" s="27" t="s">
        <v>7145</v>
      </c>
      <c r="K1427" s="27" t="s">
        <v>7145</v>
      </c>
      <c r="L1427" s="27" t="s">
        <v>7145</v>
      </c>
      <c r="M1427" s="27">
        <v>41.663518000000003</v>
      </c>
      <c r="N1427" s="27">
        <v>-0.93063300000000004</v>
      </c>
      <c r="O1427" s="18" t="s">
        <v>7147</v>
      </c>
    </row>
    <row r="1428" spans="1:15" x14ac:dyDescent="0.2">
      <c r="A1428" s="22" t="s">
        <v>2651</v>
      </c>
      <c r="B1428" s="22" t="s">
        <v>2650</v>
      </c>
      <c r="C1428" s="22" t="s">
        <v>8605</v>
      </c>
      <c r="D1428" s="22" t="s">
        <v>2649</v>
      </c>
      <c r="E1428" s="22" t="s">
        <v>2648</v>
      </c>
      <c r="F1428" s="22" t="s">
        <v>5</v>
      </c>
      <c r="G1428" s="22" t="s">
        <v>2647</v>
      </c>
      <c r="H1428" s="27" t="s">
        <v>7145</v>
      </c>
      <c r="I1428" s="27" t="s">
        <v>7146</v>
      </c>
      <c r="J1428" s="27" t="s">
        <v>7145</v>
      </c>
      <c r="K1428" s="27" t="s">
        <v>7145</v>
      </c>
      <c r="L1428" s="27" t="s">
        <v>7145</v>
      </c>
      <c r="M1428" s="27">
        <v>41.600749999999998</v>
      </c>
      <c r="N1428" s="27">
        <v>-0.816361</v>
      </c>
      <c r="O1428" s="18" t="s">
        <v>7147</v>
      </c>
    </row>
    <row r="1429" spans="1:15" x14ac:dyDescent="0.2">
      <c r="A1429" s="22" t="s">
        <v>118</v>
      </c>
      <c r="B1429" s="22" t="s">
        <v>117</v>
      </c>
      <c r="C1429" s="22" t="s">
        <v>7114</v>
      </c>
      <c r="D1429" s="22" t="s">
        <v>5</v>
      </c>
      <c r="E1429" s="22" t="s">
        <v>116</v>
      </c>
      <c r="F1429" s="22" t="s">
        <v>5</v>
      </c>
      <c r="G1429" s="22" t="s">
        <v>115</v>
      </c>
      <c r="H1429" s="27" t="s">
        <v>7146</v>
      </c>
      <c r="I1429" s="27" t="s">
        <v>7146</v>
      </c>
      <c r="J1429" s="27" t="s">
        <v>7145</v>
      </c>
      <c r="K1429" s="27" t="s">
        <v>7145</v>
      </c>
      <c r="L1429" s="27" t="s">
        <v>7146</v>
      </c>
      <c r="M1429" s="27">
        <v>41.682333</v>
      </c>
      <c r="N1429" s="27">
        <v>-0.85336100000000004</v>
      </c>
      <c r="O1429" s="18" t="s">
        <v>7147</v>
      </c>
    </row>
    <row r="1430" spans="1:15" x14ac:dyDescent="0.2">
      <c r="A1430" s="22" t="s">
        <v>2646</v>
      </c>
      <c r="B1430" s="22" t="s">
        <v>2645</v>
      </c>
      <c r="C1430" s="22" t="s">
        <v>8606</v>
      </c>
      <c r="D1430" s="22" t="s">
        <v>5</v>
      </c>
      <c r="E1430" s="22" t="s">
        <v>116</v>
      </c>
      <c r="F1430" s="22" t="s">
        <v>5</v>
      </c>
      <c r="G1430" s="22" t="s">
        <v>2644</v>
      </c>
      <c r="H1430" s="27" t="s">
        <v>7145</v>
      </c>
      <c r="I1430" s="27" t="s">
        <v>7145</v>
      </c>
      <c r="J1430" s="27" t="s">
        <v>7145</v>
      </c>
      <c r="K1430" s="27" t="s">
        <v>7145</v>
      </c>
      <c r="L1430" s="27" t="s">
        <v>7145</v>
      </c>
      <c r="M1430" s="27">
        <v>41.660305000000001</v>
      </c>
      <c r="N1430" s="27">
        <v>-0.86888200000000004</v>
      </c>
      <c r="O1430" s="18" t="s">
        <v>7147</v>
      </c>
    </row>
    <row r="1431" spans="1:15" x14ac:dyDescent="0.2">
      <c r="A1431" s="22" t="s">
        <v>8607</v>
      </c>
      <c r="B1431" s="22" t="s">
        <v>8608</v>
      </c>
      <c r="C1431" s="22" t="s">
        <v>8609</v>
      </c>
      <c r="D1431" s="22" t="s">
        <v>5</v>
      </c>
      <c r="E1431" s="22" t="s">
        <v>8610</v>
      </c>
      <c r="F1431" s="22" t="s">
        <v>5</v>
      </c>
      <c r="G1431" s="22" t="s">
        <v>8611</v>
      </c>
      <c r="H1431" s="27" t="s">
        <v>7145</v>
      </c>
      <c r="I1431" s="27" t="s">
        <v>7146</v>
      </c>
      <c r="J1431" s="27" t="s">
        <v>7145</v>
      </c>
      <c r="K1431" s="27" t="s">
        <v>7145</v>
      </c>
      <c r="L1431" s="27" t="s">
        <v>7145</v>
      </c>
      <c r="M1431" s="27">
        <v>41.678955000000002</v>
      </c>
      <c r="N1431" s="27">
        <v>-0.88998299999999997</v>
      </c>
      <c r="O1431" s="18" t="s">
        <v>7147</v>
      </c>
    </row>
    <row r="1432" spans="1:15" x14ac:dyDescent="0.2">
      <c r="A1432" s="22" t="s">
        <v>8612</v>
      </c>
      <c r="B1432" s="22" t="s">
        <v>8613</v>
      </c>
      <c r="C1432" s="22" t="s">
        <v>8614</v>
      </c>
      <c r="D1432" s="22" t="s">
        <v>5</v>
      </c>
      <c r="E1432" s="22" t="s">
        <v>8610</v>
      </c>
      <c r="F1432" s="22" t="s">
        <v>5</v>
      </c>
      <c r="G1432" s="22" t="s">
        <v>8615</v>
      </c>
      <c r="H1432" s="27" t="s">
        <v>7145</v>
      </c>
      <c r="I1432" s="27" t="s">
        <v>7145</v>
      </c>
      <c r="J1432" s="27" t="s">
        <v>7145</v>
      </c>
      <c r="K1432" s="27" t="s">
        <v>7145</v>
      </c>
      <c r="L1432" s="27" t="s">
        <v>7145</v>
      </c>
      <c r="M1432" s="27">
        <v>41.672528</v>
      </c>
      <c r="N1432" s="27">
        <v>-0.86211099999999996</v>
      </c>
      <c r="O1432" s="18" t="s">
        <v>7147</v>
      </c>
    </row>
    <row r="1433" spans="1:15" x14ac:dyDescent="0.2">
      <c r="A1433" s="22" t="s">
        <v>8616</v>
      </c>
      <c r="B1433" s="22" t="s">
        <v>8617</v>
      </c>
      <c r="C1433" s="22" t="s">
        <v>8618</v>
      </c>
      <c r="D1433" s="22" t="s">
        <v>5</v>
      </c>
      <c r="E1433" s="22" t="s">
        <v>2638</v>
      </c>
      <c r="F1433" s="22" t="s">
        <v>5</v>
      </c>
      <c r="G1433" s="22" t="s">
        <v>8619</v>
      </c>
      <c r="H1433" s="27" t="s">
        <v>7145</v>
      </c>
      <c r="I1433" s="27" t="s">
        <v>7146</v>
      </c>
      <c r="J1433" s="27" t="s">
        <v>7145</v>
      </c>
      <c r="K1433" s="27" t="s">
        <v>7145</v>
      </c>
      <c r="L1433" s="27" t="s">
        <v>7145</v>
      </c>
      <c r="M1433" s="27">
        <v>41.656860999999999</v>
      </c>
      <c r="N1433" s="27">
        <v>-0.78233299999999995</v>
      </c>
      <c r="O1433" s="18" t="s">
        <v>7147</v>
      </c>
    </row>
    <row r="1434" spans="1:15" x14ac:dyDescent="0.2">
      <c r="A1434" s="22" t="s">
        <v>2640</v>
      </c>
      <c r="B1434" s="22" t="s">
        <v>2639</v>
      </c>
      <c r="C1434" s="22" t="s">
        <v>7115</v>
      </c>
      <c r="D1434" s="22" t="s">
        <v>5</v>
      </c>
      <c r="E1434" s="22" t="s">
        <v>2638</v>
      </c>
      <c r="F1434" s="22" t="s">
        <v>5</v>
      </c>
      <c r="G1434" s="22" t="s">
        <v>2637</v>
      </c>
      <c r="H1434" s="27" t="s">
        <v>7146</v>
      </c>
      <c r="I1434" s="27" t="s">
        <v>7146</v>
      </c>
      <c r="J1434" s="27" t="s">
        <v>7145</v>
      </c>
      <c r="K1434" s="27" t="s">
        <v>7145</v>
      </c>
      <c r="L1434" s="27" t="s">
        <v>7145</v>
      </c>
      <c r="M1434" s="27">
        <v>41.670326000000003</v>
      </c>
      <c r="N1434" s="27">
        <v>-0.83974199999999999</v>
      </c>
      <c r="O1434" s="18" t="s">
        <v>7147</v>
      </c>
    </row>
    <row r="1435" spans="1:15" x14ac:dyDescent="0.2">
      <c r="A1435" s="22" t="s">
        <v>2643</v>
      </c>
      <c r="B1435" s="22" t="s">
        <v>2642</v>
      </c>
      <c r="C1435" s="22" t="s">
        <v>7116</v>
      </c>
      <c r="D1435" s="22" t="s">
        <v>5</v>
      </c>
      <c r="E1435" s="22" t="s">
        <v>2638</v>
      </c>
      <c r="F1435" s="22" t="s">
        <v>5</v>
      </c>
      <c r="G1435" s="22" t="s">
        <v>2641</v>
      </c>
      <c r="H1435" s="27" t="s">
        <v>7146</v>
      </c>
      <c r="I1435" s="27" t="s">
        <v>7146</v>
      </c>
      <c r="J1435" s="27" t="s">
        <v>7145</v>
      </c>
      <c r="K1435" s="27" t="s">
        <v>7145</v>
      </c>
      <c r="L1435" s="27" t="s">
        <v>7145</v>
      </c>
      <c r="M1435" s="27">
        <v>41.658901999999998</v>
      </c>
      <c r="N1435" s="27">
        <v>-0.80750299999999997</v>
      </c>
      <c r="O1435" s="18" t="s">
        <v>7147</v>
      </c>
    </row>
    <row r="1436" spans="1:15" x14ac:dyDescent="0.2">
      <c r="A1436" s="22" t="s">
        <v>2636</v>
      </c>
      <c r="B1436" s="22" t="s">
        <v>2635</v>
      </c>
      <c r="C1436" s="22" t="s">
        <v>7117</v>
      </c>
      <c r="D1436" s="22" t="s">
        <v>5</v>
      </c>
      <c r="E1436" s="22" t="s">
        <v>2634</v>
      </c>
      <c r="F1436" s="22" t="s">
        <v>5</v>
      </c>
      <c r="G1436" s="22" t="s">
        <v>7118</v>
      </c>
      <c r="H1436" s="27" t="s">
        <v>7146</v>
      </c>
      <c r="I1436" s="27" t="s">
        <v>7146</v>
      </c>
      <c r="J1436" s="27" t="s">
        <v>7145</v>
      </c>
      <c r="K1436" s="27" t="s">
        <v>7145</v>
      </c>
      <c r="L1436" s="27" t="s">
        <v>7145</v>
      </c>
      <c r="M1436" s="27">
        <v>41.699111000000002</v>
      </c>
      <c r="N1436" s="27">
        <v>-0.86752799999999997</v>
      </c>
      <c r="O1436" s="18" t="s">
        <v>7147</v>
      </c>
    </row>
    <row r="1437" spans="1:15" x14ac:dyDescent="0.2">
      <c r="A1437" s="22" t="s">
        <v>92</v>
      </c>
      <c r="B1437" s="22" t="s">
        <v>91</v>
      </c>
      <c r="C1437" s="22" t="s">
        <v>7119</v>
      </c>
      <c r="D1437" s="22" t="s">
        <v>90</v>
      </c>
      <c r="E1437" s="22" t="s">
        <v>89</v>
      </c>
      <c r="F1437" s="22" t="s">
        <v>5</v>
      </c>
      <c r="G1437" s="22" t="s">
        <v>88</v>
      </c>
      <c r="H1437" s="27" t="s">
        <v>7146</v>
      </c>
      <c r="I1437" s="27" t="s">
        <v>7146</v>
      </c>
      <c r="J1437" s="27" t="s">
        <v>7145</v>
      </c>
      <c r="K1437" s="27" t="s">
        <v>7145</v>
      </c>
      <c r="L1437" s="27" t="s">
        <v>7145</v>
      </c>
      <c r="M1437" s="27">
        <v>41.483055999999998</v>
      </c>
      <c r="N1437" s="27">
        <v>-1.3793610000000001</v>
      </c>
      <c r="O1437" s="18" t="s">
        <v>7147</v>
      </c>
    </row>
    <row r="1438" spans="1:15" x14ac:dyDescent="0.2">
      <c r="A1438" s="22" t="s">
        <v>2633</v>
      </c>
      <c r="B1438" s="22" t="s">
        <v>2632</v>
      </c>
      <c r="C1438" s="22" t="s">
        <v>8620</v>
      </c>
      <c r="D1438" s="22" t="s">
        <v>2631</v>
      </c>
      <c r="E1438" s="22" t="s">
        <v>2630</v>
      </c>
      <c r="F1438" s="22" t="s">
        <v>5</v>
      </c>
      <c r="G1438" s="22" t="s">
        <v>2629</v>
      </c>
      <c r="H1438" s="27" t="s">
        <v>7145</v>
      </c>
      <c r="I1438" s="27" t="s">
        <v>7145</v>
      </c>
      <c r="J1438" s="27" t="s">
        <v>7145</v>
      </c>
      <c r="K1438" s="27" t="s">
        <v>7145</v>
      </c>
      <c r="L1438" s="27" t="s">
        <v>7145</v>
      </c>
      <c r="M1438" s="27">
        <v>41.259110999999997</v>
      </c>
      <c r="N1438" s="27">
        <v>-0.86899999999999999</v>
      </c>
      <c r="O1438" s="18" t="s">
        <v>7147</v>
      </c>
    </row>
    <row r="1439" spans="1:15" ht="13.15" customHeight="1" x14ac:dyDescent="0.2">
      <c r="A1439" s="22" t="s">
        <v>2628</v>
      </c>
      <c r="B1439" s="22" t="s">
        <v>2627</v>
      </c>
      <c r="C1439" s="22" t="s">
        <v>8621</v>
      </c>
      <c r="D1439" s="22" t="s">
        <v>2626</v>
      </c>
      <c r="E1439" s="22" t="s">
        <v>2625</v>
      </c>
      <c r="F1439" s="22" t="s">
        <v>5</v>
      </c>
      <c r="G1439" s="22" t="s">
        <v>2624</v>
      </c>
      <c r="H1439" s="27" t="s">
        <v>7145</v>
      </c>
      <c r="I1439" s="27" t="s">
        <v>7145</v>
      </c>
      <c r="J1439" s="27" t="s">
        <v>7145</v>
      </c>
      <c r="K1439" s="27" t="s">
        <v>7145</v>
      </c>
      <c r="L1439" s="27" t="s">
        <v>7146</v>
      </c>
      <c r="M1439" s="27">
        <v>41.350472000000003</v>
      </c>
      <c r="N1439" s="27">
        <v>-1.038972</v>
      </c>
      <c r="O1439" s="18" t="s">
        <v>7147</v>
      </c>
    </row>
    <row r="1440" spans="1:15" x14ac:dyDescent="0.2">
      <c r="A1440" s="22" t="s">
        <v>2623</v>
      </c>
      <c r="B1440" s="22" t="s">
        <v>2622</v>
      </c>
      <c r="C1440" s="22" t="s">
        <v>8622</v>
      </c>
      <c r="D1440" s="22" t="s">
        <v>2621</v>
      </c>
      <c r="E1440" s="22" t="s">
        <v>2620</v>
      </c>
      <c r="F1440" s="22" t="s">
        <v>5</v>
      </c>
      <c r="G1440" s="22" t="s">
        <v>2619</v>
      </c>
      <c r="H1440" s="27" t="s">
        <v>7145</v>
      </c>
      <c r="I1440" s="27" t="s">
        <v>7146</v>
      </c>
      <c r="J1440" s="27" t="s">
        <v>7145</v>
      </c>
      <c r="K1440" s="27" t="s">
        <v>7145</v>
      </c>
      <c r="L1440" s="27" t="s">
        <v>7145</v>
      </c>
      <c r="M1440" s="27">
        <v>41.703741000000001</v>
      </c>
      <c r="N1440" s="27">
        <v>-1.0044420000000001</v>
      </c>
      <c r="O1440" s="18" t="s">
        <v>7147</v>
      </c>
    </row>
    <row r="1441" spans="1:15" x14ac:dyDescent="0.2">
      <c r="A1441" s="22" t="s">
        <v>114</v>
      </c>
      <c r="B1441" s="22" t="s">
        <v>113</v>
      </c>
      <c r="C1441" s="22" t="s">
        <v>7120</v>
      </c>
      <c r="D1441" s="22" t="s">
        <v>7121</v>
      </c>
      <c r="E1441" s="22" t="s">
        <v>112</v>
      </c>
      <c r="F1441" s="22" t="s">
        <v>5</v>
      </c>
      <c r="G1441" s="22" t="s">
        <v>111</v>
      </c>
      <c r="H1441" s="27" t="s">
        <v>7146</v>
      </c>
      <c r="I1441" s="27" t="s">
        <v>7146</v>
      </c>
      <c r="J1441" s="27" t="s">
        <v>7145</v>
      </c>
      <c r="K1441" s="27" t="s">
        <v>7145</v>
      </c>
      <c r="L1441" s="27" t="s">
        <v>7146</v>
      </c>
      <c r="M1441" s="27">
        <v>41.750937</v>
      </c>
      <c r="N1441" s="27">
        <v>-0.80120999999999998</v>
      </c>
      <c r="O1441" s="18" t="s">
        <v>7147</v>
      </c>
    </row>
    <row r="1442" spans="1:15" x14ac:dyDescent="0.2">
      <c r="A1442" s="22" t="s">
        <v>2618</v>
      </c>
      <c r="B1442" s="22" t="s">
        <v>2617</v>
      </c>
      <c r="C1442" s="22" t="s">
        <v>7122</v>
      </c>
      <c r="D1442" s="22" t="s">
        <v>2616</v>
      </c>
      <c r="E1442" s="22" t="s">
        <v>2615</v>
      </c>
      <c r="F1442" s="22" t="s">
        <v>5</v>
      </c>
      <c r="G1442" s="22" t="s">
        <v>2614</v>
      </c>
      <c r="H1442" s="27" t="s">
        <v>7146</v>
      </c>
      <c r="I1442" s="27" t="s">
        <v>7146</v>
      </c>
      <c r="J1442" s="27" t="s">
        <v>7145</v>
      </c>
      <c r="K1442" s="27" t="s">
        <v>7145</v>
      </c>
      <c r="L1442" s="27" t="s">
        <v>7145</v>
      </c>
      <c r="M1442" s="27">
        <v>41.605837000000001</v>
      </c>
      <c r="N1442" s="27">
        <v>-1.0774140000000001</v>
      </c>
      <c r="O1442" s="18" t="s">
        <v>7147</v>
      </c>
    </row>
    <row r="1443" spans="1:15" x14ac:dyDescent="0.2">
      <c r="A1443" s="22" t="s">
        <v>2613</v>
      </c>
      <c r="B1443" s="22" t="s">
        <v>2612</v>
      </c>
      <c r="C1443" s="22" t="s">
        <v>8623</v>
      </c>
      <c r="D1443" s="22" t="s">
        <v>2611</v>
      </c>
      <c r="E1443" s="22" t="s">
        <v>2610</v>
      </c>
      <c r="F1443" s="22" t="s">
        <v>5</v>
      </c>
      <c r="G1443" s="22" t="s">
        <v>2609</v>
      </c>
      <c r="H1443" s="27" t="s">
        <v>7145</v>
      </c>
      <c r="I1443" s="27" t="s">
        <v>7145</v>
      </c>
      <c r="J1443" s="27" t="s">
        <v>7145</v>
      </c>
      <c r="K1443" s="27" t="s">
        <v>7145</v>
      </c>
      <c r="L1443" s="27" t="s">
        <v>7145</v>
      </c>
      <c r="M1443" s="27">
        <v>41.212833000000003</v>
      </c>
      <c r="N1443" s="27">
        <v>-1.7881670000000001</v>
      </c>
      <c r="O1443" s="18" t="s">
        <v>7147</v>
      </c>
    </row>
    <row r="1444" spans="1:15" x14ac:dyDescent="0.2">
      <c r="A1444" s="22" t="s">
        <v>105</v>
      </c>
      <c r="B1444" s="22" t="s">
        <v>104</v>
      </c>
      <c r="C1444" s="22" t="s">
        <v>7124</v>
      </c>
      <c r="D1444" s="22" t="s">
        <v>100</v>
      </c>
      <c r="E1444" s="22" t="s">
        <v>99</v>
      </c>
      <c r="F1444" s="22" t="s">
        <v>5</v>
      </c>
      <c r="G1444" s="22" t="s">
        <v>103</v>
      </c>
      <c r="H1444" s="27" t="s">
        <v>7146</v>
      </c>
      <c r="I1444" s="27" t="s">
        <v>7146</v>
      </c>
      <c r="J1444" s="27" t="s">
        <v>7145</v>
      </c>
      <c r="K1444" s="27" t="s">
        <v>7145</v>
      </c>
      <c r="L1444" s="27" t="s">
        <v>7146</v>
      </c>
      <c r="M1444" s="27">
        <v>41.312610999999997</v>
      </c>
      <c r="N1444" s="27">
        <v>-2.0013329999999998</v>
      </c>
      <c r="O1444" s="18" t="s">
        <v>7147</v>
      </c>
    </row>
    <row r="1445" spans="1:15" x14ac:dyDescent="0.2">
      <c r="A1445" s="22" t="s">
        <v>102</v>
      </c>
      <c r="B1445" s="22" t="s">
        <v>101</v>
      </c>
      <c r="C1445" s="22" t="s">
        <v>7123</v>
      </c>
      <c r="D1445" s="22" t="s">
        <v>100</v>
      </c>
      <c r="E1445" s="22" t="s">
        <v>99</v>
      </c>
      <c r="F1445" s="22" t="s">
        <v>5</v>
      </c>
      <c r="G1445" s="22" t="s">
        <v>98</v>
      </c>
      <c r="H1445" s="27" t="s">
        <v>7146</v>
      </c>
      <c r="I1445" s="27" t="s">
        <v>7146</v>
      </c>
      <c r="J1445" s="27" t="s">
        <v>7145</v>
      </c>
      <c r="K1445" s="27" t="s">
        <v>7145</v>
      </c>
      <c r="L1445" s="27" t="s">
        <v>7146</v>
      </c>
      <c r="M1445" s="27">
        <v>41.311641999999999</v>
      </c>
      <c r="N1445" s="27">
        <v>-2.0027379999999999</v>
      </c>
      <c r="O1445" s="18" t="s">
        <v>7147</v>
      </c>
    </row>
    <row r="1446" spans="1:15" x14ac:dyDescent="0.2">
      <c r="A1446" s="22" t="s">
        <v>2608</v>
      </c>
      <c r="B1446" s="22" t="s">
        <v>2607</v>
      </c>
      <c r="C1446" s="22" t="s">
        <v>8624</v>
      </c>
      <c r="D1446" s="22" t="s">
        <v>2606</v>
      </c>
      <c r="E1446" s="22" t="s">
        <v>2605</v>
      </c>
      <c r="F1446" s="22" t="s">
        <v>5</v>
      </c>
      <c r="G1446" s="22" t="s">
        <v>2604</v>
      </c>
      <c r="H1446" s="27" t="s">
        <v>7145</v>
      </c>
      <c r="I1446" s="27" t="s">
        <v>7146</v>
      </c>
      <c r="J1446" s="27" t="s">
        <v>7145</v>
      </c>
      <c r="K1446" s="27" t="s">
        <v>7145</v>
      </c>
      <c r="L1446" s="27" t="s">
        <v>7145</v>
      </c>
      <c r="M1446" s="27">
        <v>41.531944000000003</v>
      </c>
      <c r="N1446" s="27">
        <v>-1.6180559999999999</v>
      </c>
      <c r="O1446" s="18" t="s">
        <v>7147</v>
      </c>
    </row>
    <row r="1447" spans="1:15" x14ac:dyDescent="0.2">
      <c r="A1447" s="22" t="s">
        <v>2600</v>
      </c>
      <c r="B1447" s="22" t="s">
        <v>2599</v>
      </c>
      <c r="C1447" s="22" t="s">
        <v>8625</v>
      </c>
      <c r="D1447" s="22" t="s">
        <v>2598</v>
      </c>
      <c r="E1447" s="22" t="s">
        <v>2597</v>
      </c>
      <c r="F1447" s="22" t="s">
        <v>5</v>
      </c>
      <c r="G1447" s="22" t="s">
        <v>2596</v>
      </c>
      <c r="H1447" s="27" t="s">
        <v>7145</v>
      </c>
      <c r="I1447" s="27" t="s">
        <v>7146</v>
      </c>
      <c r="J1447" s="27" t="s">
        <v>7145</v>
      </c>
      <c r="K1447" s="27" t="s">
        <v>7145</v>
      </c>
      <c r="L1447" s="27" t="s">
        <v>7145</v>
      </c>
      <c r="M1447" s="27">
        <v>41.538611000000003</v>
      </c>
      <c r="N1447" s="27">
        <v>-1.242631</v>
      </c>
      <c r="O1447" s="18" t="s">
        <v>7147</v>
      </c>
    </row>
    <row r="1448" spans="1:15" x14ac:dyDescent="0.2">
      <c r="A1448" s="22" t="s">
        <v>2603</v>
      </c>
      <c r="B1448" s="22" t="s">
        <v>2602</v>
      </c>
      <c r="C1448" s="22" t="s">
        <v>6335</v>
      </c>
      <c r="D1448" s="22" t="s">
        <v>2598</v>
      </c>
      <c r="E1448" s="22" t="s">
        <v>2597</v>
      </c>
      <c r="F1448" s="22" t="s">
        <v>5</v>
      </c>
      <c r="G1448" s="22" t="s">
        <v>2601</v>
      </c>
      <c r="H1448" s="27" t="s">
        <v>7145</v>
      </c>
      <c r="I1448" s="27" t="s">
        <v>7145</v>
      </c>
      <c r="J1448" s="27" t="s">
        <v>7146</v>
      </c>
      <c r="K1448" s="27" t="s">
        <v>7145</v>
      </c>
      <c r="L1448" s="27" t="s">
        <v>7145</v>
      </c>
      <c r="M1448" s="27">
        <v>41.540416999999998</v>
      </c>
      <c r="N1448" s="27">
        <v>-1.233833</v>
      </c>
      <c r="O1448" s="18" t="s">
        <v>7147</v>
      </c>
    </row>
    <row r="1449" spans="1:15" x14ac:dyDescent="0.2">
      <c r="A1449" s="22" t="s">
        <v>97</v>
      </c>
      <c r="B1449" s="22" t="s">
        <v>96</v>
      </c>
      <c r="C1449" s="22" t="s">
        <v>7125</v>
      </c>
      <c r="D1449" s="22" t="s">
        <v>95</v>
      </c>
      <c r="E1449" s="22" t="s">
        <v>94</v>
      </c>
      <c r="F1449" s="22" t="s">
        <v>5</v>
      </c>
      <c r="G1449" s="22" t="s">
        <v>88</v>
      </c>
      <c r="H1449" s="27" t="s">
        <v>7146</v>
      </c>
      <c r="I1449" s="27" t="s">
        <v>7146</v>
      </c>
      <c r="J1449" s="27" t="s">
        <v>7145</v>
      </c>
      <c r="K1449" s="27" t="s">
        <v>7145</v>
      </c>
      <c r="L1449" s="27" t="s">
        <v>7145</v>
      </c>
      <c r="M1449" s="27">
        <v>41.355499999999999</v>
      </c>
      <c r="N1449" s="27">
        <v>-1.62025</v>
      </c>
      <c r="O1449" s="18" t="s">
        <v>7147</v>
      </c>
    </row>
    <row r="1450" spans="1:15" x14ac:dyDescent="0.2">
      <c r="A1450" s="22" t="s">
        <v>2595</v>
      </c>
      <c r="B1450" s="22" t="s">
        <v>2594</v>
      </c>
      <c r="C1450" s="22" t="s">
        <v>8626</v>
      </c>
      <c r="D1450" s="22" t="s">
        <v>2593</v>
      </c>
      <c r="E1450" s="22" t="s">
        <v>2592</v>
      </c>
      <c r="F1450" s="22" t="s">
        <v>5</v>
      </c>
      <c r="G1450" s="22" t="s">
        <v>2591</v>
      </c>
      <c r="H1450" s="27" t="s">
        <v>7145</v>
      </c>
      <c r="I1450" s="27" t="s">
        <v>7146</v>
      </c>
      <c r="J1450" s="27" t="s">
        <v>7145</v>
      </c>
      <c r="K1450" s="27" t="s">
        <v>7145</v>
      </c>
      <c r="L1450" s="27" t="s">
        <v>7146</v>
      </c>
      <c r="M1450" s="27">
        <v>41.335639</v>
      </c>
      <c r="N1450" s="27">
        <v>-1.2196389999999999</v>
      </c>
      <c r="O1450" s="18" t="s">
        <v>7147</v>
      </c>
    </row>
    <row r="1451" spans="1:15" x14ac:dyDescent="0.2">
      <c r="A1451" s="22" t="s">
        <v>127</v>
      </c>
      <c r="B1451" s="22" t="s">
        <v>126</v>
      </c>
      <c r="C1451" s="22" t="s">
        <v>7126</v>
      </c>
      <c r="D1451" s="22" t="s">
        <v>125</v>
      </c>
      <c r="E1451" s="22" t="s">
        <v>124</v>
      </c>
      <c r="F1451" s="22" t="s">
        <v>5</v>
      </c>
      <c r="G1451" s="22" t="s">
        <v>123</v>
      </c>
      <c r="H1451" s="27" t="s">
        <v>7146</v>
      </c>
      <c r="I1451" s="27" t="s">
        <v>7146</v>
      </c>
      <c r="J1451" s="27" t="s">
        <v>7145</v>
      </c>
      <c r="K1451" s="27" t="s">
        <v>7145</v>
      </c>
      <c r="L1451" s="27" t="s">
        <v>7145</v>
      </c>
      <c r="M1451" s="27">
        <v>41.595227000000001</v>
      </c>
      <c r="N1451" s="27">
        <v>-0.94136500000000001</v>
      </c>
      <c r="O1451" s="18" t="s">
        <v>7147</v>
      </c>
    </row>
    <row r="1452" spans="1:15" x14ac:dyDescent="0.2">
      <c r="A1452" s="22" t="s">
        <v>87</v>
      </c>
      <c r="B1452" s="22" t="s">
        <v>86</v>
      </c>
      <c r="C1452" s="22" t="s">
        <v>7127</v>
      </c>
      <c r="D1452" s="22" t="s">
        <v>85</v>
      </c>
      <c r="E1452" s="22" t="s">
        <v>84</v>
      </c>
      <c r="F1452" s="22" t="s">
        <v>5</v>
      </c>
      <c r="G1452" s="22" t="s">
        <v>83</v>
      </c>
      <c r="H1452" s="27" t="s">
        <v>7146</v>
      </c>
      <c r="I1452" s="27" t="s">
        <v>7146</v>
      </c>
      <c r="J1452" s="27" t="s">
        <v>7145</v>
      </c>
      <c r="K1452" s="27" t="s">
        <v>7145</v>
      </c>
      <c r="L1452" s="27" t="s">
        <v>7146</v>
      </c>
      <c r="M1452" s="27">
        <v>41.893971999999998</v>
      </c>
      <c r="N1452" s="27">
        <v>-1.7212780000000001</v>
      </c>
      <c r="O1452" s="18" t="s">
        <v>7147</v>
      </c>
    </row>
    <row r="1453" spans="1:15" x14ac:dyDescent="0.2">
      <c r="A1453" s="22" t="s">
        <v>2590</v>
      </c>
      <c r="B1453" s="22" t="s">
        <v>2589</v>
      </c>
      <c r="C1453" s="22" t="s">
        <v>8627</v>
      </c>
      <c r="D1453" s="22" t="s">
        <v>2588</v>
      </c>
      <c r="E1453" s="22" t="s">
        <v>2587</v>
      </c>
      <c r="F1453" s="22" t="s">
        <v>5</v>
      </c>
      <c r="G1453" s="22" t="s">
        <v>2586</v>
      </c>
      <c r="H1453" s="27" t="s">
        <v>7145</v>
      </c>
      <c r="I1453" s="27" t="s">
        <v>7146</v>
      </c>
      <c r="J1453" s="27" t="s">
        <v>7145</v>
      </c>
      <c r="K1453" s="27" t="s">
        <v>7145</v>
      </c>
      <c r="L1453" s="27" t="s">
        <v>7146</v>
      </c>
      <c r="M1453" s="27">
        <v>42.126806000000002</v>
      </c>
      <c r="N1453" s="27">
        <v>-1.144528</v>
      </c>
      <c r="O1453" s="18" t="s">
        <v>7147</v>
      </c>
    </row>
    <row r="1454" spans="1:15" x14ac:dyDescent="0.2">
      <c r="A1454" s="22" t="s">
        <v>110</v>
      </c>
      <c r="B1454" s="22" t="s">
        <v>109</v>
      </c>
      <c r="C1454" s="22" t="s">
        <v>7128</v>
      </c>
      <c r="D1454" s="22" t="s">
        <v>108</v>
      </c>
      <c r="E1454" s="22" t="s">
        <v>107</v>
      </c>
      <c r="F1454" s="22" t="s">
        <v>5</v>
      </c>
      <c r="G1454" s="22" t="s">
        <v>106</v>
      </c>
      <c r="H1454" s="27" t="s">
        <v>7146</v>
      </c>
      <c r="I1454" s="27" t="s">
        <v>7146</v>
      </c>
      <c r="J1454" s="27" t="s">
        <v>7145</v>
      </c>
      <c r="K1454" s="27" t="s">
        <v>7145</v>
      </c>
      <c r="L1454" s="27" t="s">
        <v>7145</v>
      </c>
      <c r="M1454" s="27">
        <v>41.772806000000003</v>
      </c>
      <c r="N1454" s="27">
        <v>-1.2168890000000001</v>
      </c>
      <c r="O1454" s="18" t="s">
        <v>7147</v>
      </c>
    </row>
    <row r="1455" spans="1:15" x14ac:dyDescent="0.2">
      <c r="A1455" s="22" t="s">
        <v>2585</v>
      </c>
      <c r="B1455" s="22" t="s">
        <v>2584</v>
      </c>
      <c r="C1455" s="22" t="s">
        <v>8628</v>
      </c>
      <c r="D1455" s="22" t="s">
        <v>2583</v>
      </c>
      <c r="E1455" s="22" t="s">
        <v>2582</v>
      </c>
      <c r="F1455" s="22" t="s">
        <v>5</v>
      </c>
      <c r="G1455" s="22" t="s">
        <v>2581</v>
      </c>
      <c r="H1455" s="27" t="s">
        <v>7145</v>
      </c>
      <c r="I1455" s="27" t="s">
        <v>7145</v>
      </c>
      <c r="J1455" s="27" t="s">
        <v>7145</v>
      </c>
      <c r="K1455" s="27" t="s">
        <v>7145</v>
      </c>
      <c r="L1455" s="27" t="s">
        <v>7145</v>
      </c>
      <c r="M1455" s="27">
        <v>42.259813999999999</v>
      </c>
      <c r="N1455" s="27">
        <v>-1.1958340000000001</v>
      </c>
      <c r="O1455" s="18" t="s">
        <v>7147</v>
      </c>
    </row>
    <row r="1456" spans="1:15" x14ac:dyDescent="0.2">
      <c r="A1456" s="22" t="s">
        <v>2580</v>
      </c>
      <c r="B1456" s="22" t="s">
        <v>2579</v>
      </c>
      <c r="C1456" s="22" t="s">
        <v>8629</v>
      </c>
      <c r="D1456" s="22" t="s">
        <v>2578</v>
      </c>
      <c r="E1456" s="22" t="s">
        <v>2577</v>
      </c>
      <c r="F1456" s="22" t="s">
        <v>5</v>
      </c>
      <c r="G1456" s="22" t="s">
        <v>2576</v>
      </c>
      <c r="H1456" s="27" t="s">
        <v>7145</v>
      </c>
      <c r="I1456" s="27" t="s">
        <v>7145</v>
      </c>
      <c r="J1456" s="27" t="s">
        <v>7145</v>
      </c>
      <c r="K1456" s="27" t="s">
        <v>7145</v>
      </c>
      <c r="L1456" s="27" t="s">
        <v>7146</v>
      </c>
      <c r="M1456" s="27">
        <v>41.235595000000004</v>
      </c>
      <c r="N1456" s="27">
        <v>-4.4241999999999997E-2</v>
      </c>
      <c r="O1456" s="18" t="s">
        <v>7147</v>
      </c>
    </row>
    <row r="1457" spans="1:15" x14ac:dyDescent="0.2">
      <c r="A1457" s="22" t="s">
        <v>2575</v>
      </c>
      <c r="B1457" s="22" t="s">
        <v>2574</v>
      </c>
      <c r="C1457" s="22" t="s">
        <v>8630</v>
      </c>
      <c r="D1457" s="22" t="s">
        <v>4</v>
      </c>
      <c r="E1457" s="22" t="s">
        <v>80</v>
      </c>
      <c r="F1457" s="22" t="s">
        <v>5</v>
      </c>
      <c r="G1457" s="22" t="s">
        <v>2571</v>
      </c>
      <c r="H1457" s="27" t="s">
        <v>7145</v>
      </c>
      <c r="I1457" s="27" t="s">
        <v>7146</v>
      </c>
      <c r="J1457" s="27" t="s">
        <v>7145</v>
      </c>
      <c r="K1457" s="27" t="s">
        <v>7145</v>
      </c>
      <c r="L1457" s="27" t="s">
        <v>7145</v>
      </c>
      <c r="M1457" s="27">
        <v>41.526269999999997</v>
      </c>
      <c r="N1457" s="27">
        <v>-0.39677400000000002</v>
      </c>
      <c r="O1457" s="18" t="s">
        <v>7147</v>
      </c>
    </row>
    <row r="1458" spans="1:15" x14ac:dyDescent="0.2">
      <c r="A1458" s="22" t="s">
        <v>2573</v>
      </c>
      <c r="B1458" s="22" t="s">
        <v>2572</v>
      </c>
      <c r="C1458" s="22" t="s">
        <v>8630</v>
      </c>
      <c r="D1458" s="22" t="s">
        <v>4</v>
      </c>
      <c r="E1458" s="22" t="s">
        <v>80</v>
      </c>
      <c r="F1458" s="22" t="s">
        <v>5</v>
      </c>
      <c r="G1458" s="22" t="s">
        <v>2571</v>
      </c>
      <c r="H1458" s="27" t="s">
        <v>7145</v>
      </c>
      <c r="I1458" s="27" t="s">
        <v>7146</v>
      </c>
      <c r="J1458" s="27" t="s">
        <v>7145</v>
      </c>
      <c r="K1458" s="27" t="s">
        <v>7145</v>
      </c>
      <c r="L1458" s="27" t="s">
        <v>7145</v>
      </c>
      <c r="M1458" s="27">
        <v>41.524250000000002</v>
      </c>
      <c r="N1458" s="27">
        <v>-0.39530599999999999</v>
      </c>
      <c r="O1458" s="18" t="s">
        <v>7147</v>
      </c>
    </row>
    <row r="1459" spans="1:15" x14ac:dyDescent="0.2">
      <c r="A1459" s="22" t="s">
        <v>78</v>
      </c>
      <c r="B1459" s="22" t="s">
        <v>79</v>
      </c>
      <c r="C1459" s="22" t="s">
        <v>7129</v>
      </c>
      <c r="D1459" s="22" t="s">
        <v>4</v>
      </c>
      <c r="E1459" s="22" t="s">
        <v>80</v>
      </c>
      <c r="F1459" s="22" t="s">
        <v>5</v>
      </c>
      <c r="G1459" s="22" t="s">
        <v>93</v>
      </c>
      <c r="H1459" s="27" t="s">
        <v>7146</v>
      </c>
      <c r="I1459" s="27" t="s">
        <v>7146</v>
      </c>
      <c r="J1459" s="27" t="s">
        <v>7145</v>
      </c>
      <c r="K1459" s="27" t="s">
        <v>7145</v>
      </c>
      <c r="L1459" s="27" t="s">
        <v>7145</v>
      </c>
      <c r="M1459" s="27">
        <v>41.495666999999997</v>
      </c>
      <c r="N1459" s="27">
        <v>-0.25888899999999998</v>
      </c>
      <c r="O1459" s="18" t="s">
        <v>7147</v>
      </c>
    </row>
    <row r="1460" spans="1:15" x14ac:dyDescent="0.2">
      <c r="A1460" s="22" t="s">
        <v>2570</v>
      </c>
      <c r="B1460" s="22" t="s">
        <v>2569</v>
      </c>
      <c r="C1460" s="22" t="s">
        <v>8631</v>
      </c>
      <c r="D1460" s="22" t="s">
        <v>2568</v>
      </c>
      <c r="E1460" s="22" t="s">
        <v>2567</v>
      </c>
      <c r="F1460" s="22" t="s">
        <v>5</v>
      </c>
      <c r="G1460" s="22" t="s">
        <v>2566</v>
      </c>
      <c r="H1460" s="27" t="s">
        <v>7145</v>
      </c>
      <c r="I1460" s="27" t="s">
        <v>7145</v>
      </c>
      <c r="J1460" s="27" t="s">
        <v>7145</v>
      </c>
      <c r="K1460" s="27" t="s">
        <v>7145</v>
      </c>
      <c r="L1460" s="27" t="s">
        <v>7146</v>
      </c>
      <c r="M1460" s="27">
        <v>41.322600999999999</v>
      </c>
      <c r="N1460" s="27">
        <v>-0.34412300000000001</v>
      </c>
      <c r="O1460" s="18" t="s">
        <v>7147</v>
      </c>
    </row>
    <row r="1461" spans="1:15" x14ac:dyDescent="0.2">
      <c r="A1461" s="22" t="s">
        <v>122</v>
      </c>
      <c r="B1461" s="22" t="s">
        <v>121</v>
      </c>
      <c r="C1461" s="22" t="s">
        <v>7130</v>
      </c>
      <c r="D1461" s="22" t="s">
        <v>120</v>
      </c>
      <c r="E1461" s="22" t="s">
        <v>119</v>
      </c>
      <c r="F1461" s="22" t="s">
        <v>5</v>
      </c>
      <c r="G1461" s="22" t="s">
        <v>83</v>
      </c>
      <c r="H1461" s="27" t="s">
        <v>7146</v>
      </c>
      <c r="I1461" s="27" t="s">
        <v>7146</v>
      </c>
      <c r="J1461" s="27" t="s">
        <v>7145</v>
      </c>
      <c r="K1461" s="27" t="s">
        <v>7145</v>
      </c>
      <c r="L1461" s="27" t="s">
        <v>7146</v>
      </c>
      <c r="M1461" s="27">
        <v>41.778051099999999</v>
      </c>
      <c r="N1461" s="27">
        <v>-0.82964694000000005</v>
      </c>
      <c r="O1461" s="18" t="s">
        <v>7147</v>
      </c>
    </row>
    <row r="1462" spans="1:15" ht="18" x14ac:dyDescent="0.2">
      <c r="A1462" s="10" t="s">
        <v>2565</v>
      </c>
      <c r="B1462" s="10" t="s">
        <v>2564</v>
      </c>
      <c r="C1462" s="10" t="s">
        <v>2563</v>
      </c>
      <c r="D1462" s="46" t="s">
        <v>2562</v>
      </c>
      <c r="E1462" s="45"/>
      <c r="F1462" s="10" t="s">
        <v>2561</v>
      </c>
      <c r="G1462" s="10"/>
      <c r="H1462" s="10" t="s">
        <v>1616</v>
      </c>
      <c r="I1462" s="10" t="s">
        <v>2560</v>
      </c>
    </row>
    <row r="1463" spans="1:15" x14ac:dyDescent="0.2">
      <c r="A1463" s="10" t="s">
        <v>2559</v>
      </c>
      <c r="B1463" s="10" t="s">
        <v>2558</v>
      </c>
      <c r="C1463" s="10" t="s">
        <v>2557</v>
      </c>
      <c r="D1463" s="46" t="s">
        <v>2556</v>
      </c>
      <c r="E1463" s="45"/>
      <c r="F1463" s="10" t="s">
        <v>2555</v>
      </c>
      <c r="G1463" s="10"/>
      <c r="H1463" s="10" t="s">
        <v>1616</v>
      </c>
      <c r="I1463" s="10" t="s">
        <v>2554</v>
      </c>
    </row>
    <row r="1464" spans="1:15" x14ac:dyDescent="0.2">
      <c r="A1464" s="10" t="s">
        <v>2553</v>
      </c>
      <c r="B1464" s="10" t="s">
        <v>2552</v>
      </c>
      <c r="C1464" s="10" t="s">
        <v>2551</v>
      </c>
      <c r="D1464" s="46" t="s">
        <v>2535</v>
      </c>
      <c r="E1464" s="45"/>
      <c r="F1464" s="10" t="s">
        <v>2547</v>
      </c>
      <c r="G1464" s="10"/>
      <c r="H1464" s="10" t="s">
        <v>1616</v>
      </c>
      <c r="I1464" s="10" t="s">
        <v>83</v>
      </c>
    </row>
    <row r="1465" spans="1:15" ht="18" x14ac:dyDescent="0.2">
      <c r="A1465" s="10" t="s">
        <v>2550</v>
      </c>
      <c r="B1465" s="10" t="s">
        <v>2549</v>
      </c>
      <c r="C1465" s="10" t="s">
        <v>2548</v>
      </c>
      <c r="D1465" s="46" t="s">
        <v>2535</v>
      </c>
      <c r="E1465" s="45"/>
      <c r="F1465" s="10" t="s">
        <v>2547</v>
      </c>
      <c r="G1465" s="10"/>
      <c r="H1465" s="10" t="s">
        <v>1616</v>
      </c>
      <c r="I1465" s="10" t="s">
        <v>83</v>
      </c>
    </row>
    <row r="1466" spans="1:15" ht="18" x14ac:dyDescent="0.2">
      <c r="A1466" s="10" t="s">
        <v>2546</v>
      </c>
      <c r="B1466" s="10" t="s">
        <v>2545</v>
      </c>
      <c r="C1466" s="10" t="s">
        <v>2544</v>
      </c>
      <c r="D1466" s="46" t="s">
        <v>2535</v>
      </c>
      <c r="E1466" s="45"/>
      <c r="F1466" s="10" t="s">
        <v>2539</v>
      </c>
      <c r="G1466" s="10"/>
      <c r="H1466" s="10" t="s">
        <v>1616</v>
      </c>
      <c r="I1466" s="10" t="s">
        <v>2543</v>
      </c>
    </row>
    <row r="1467" spans="1:15" ht="18" x14ac:dyDescent="0.2">
      <c r="A1467" s="10" t="s">
        <v>2542</v>
      </c>
      <c r="B1467" s="10" t="s">
        <v>2541</v>
      </c>
      <c r="C1467" s="10" t="s">
        <v>2540</v>
      </c>
      <c r="D1467" s="46" t="s">
        <v>2535</v>
      </c>
      <c r="E1467" s="45"/>
      <c r="F1467" s="10" t="s">
        <v>2539</v>
      </c>
      <c r="G1467" s="10"/>
      <c r="H1467" s="10" t="s">
        <v>1616</v>
      </c>
      <c r="I1467" s="10" t="s">
        <v>1637</v>
      </c>
    </row>
    <row r="1468" spans="1:15" ht="18" x14ac:dyDescent="0.2">
      <c r="A1468" s="10" t="s">
        <v>2538</v>
      </c>
      <c r="B1468" s="10" t="s">
        <v>2537</v>
      </c>
      <c r="C1468" s="10" t="s">
        <v>2536</v>
      </c>
      <c r="D1468" s="46" t="s">
        <v>2535</v>
      </c>
      <c r="E1468" s="45"/>
      <c r="F1468" s="10" t="s">
        <v>2534</v>
      </c>
      <c r="G1468" s="10"/>
      <c r="H1468" s="10" t="s">
        <v>1616</v>
      </c>
      <c r="I1468" s="10" t="s">
        <v>1637</v>
      </c>
    </row>
    <row r="1469" spans="1:15" ht="18" x14ac:dyDescent="0.2">
      <c r="A1469" s="10" t="s">
        <v>2533</v>
      </c>
      <c r="B1469" s="10" t="s">
        <v>2532</v>
      </c>
      <c r="C1469" s="10" t="s">
        <v>2531</v>
      </c>
      <c r="D1469" s="46" t="s">
        <v>2507</v>
      </c>
      <c r="E1469" s="45"/>
      <c r="F1469" s="10" t="s">
        <v>2519</v>
      </c>
      <c r="G1469" s="10"/>
      <c r="H1469" s="10" t="s">
        <v>1616</v>
      </c>
      <c r="I1469" s="10" t="s">
        <v>2530</v>
      </c>
    </row>
    <row r="1470" spans="1:15" ht="18" x14ac:dyDescent="0.2">
      <c r="A1470" s="10" t="s">
        <v>2529</v>
      </c>
      <c r="B1470" s="10" t="s">
        <v>2528</v>
      </c>
      <c r="C1470" s="10" t="s">
        <v>2527</v>
      </c>
      <c r="D1470" s="46" t="s">
        <v>2507</v>
      </c>
      <c r="E1470" s="45"/>
      <c r="F1470" s="10" t="s">
        <v>2519</v>
      </c>
      <c r="G1470" s="10"/>
      <c r="H1470" s="10" t="s">
        <v>1616</v>
      </c>
      <c r="I1470" s="10" t="s">
        <v>2526</v>
      </c>
    </row>
    <row r="1471" spans="1:15" ht="18" x14ac:dyDescent="0.2">
      <c r="A1471" s="10" t="s">
        <v>2525</v>
      </c>
      <c r="B1471" s="10" t="s">
        <v>2524</v>
      </c>
      <c r="C1471" s="10" t="s">
        <v>2523</v>
      </c>
      <c r="D1471" s="46" t="s">
        <v>2507</v>
      </c>
      <c r="E1471" s="45"/>
      <c r="F1471" s="10" t="s">
        <v>2519</v>
      </c>
      <c r="G1471" s="10"/>
      <c r="H1471" s="10" t="s">
        <v>1616</v>
      </c>
      <c r="I1471" s="10" t="s">
        <v>1637</v>
      </c>
    </row>
    <row r="1472" spans="1:15" ht="18" x14ac:dyDescent="0.2">
      <c r="A1472" s="10" t="s">
        <v>2522</v>
      </c>
      <c r="B1472" s="10" t="s">
        <v>2521</v>
      </c>
      <c r="C1472" s="10" t="s">
        <v>2520</v>
      </c>
      <c r="D1472" s="46" t="s">
        <v>2507</v>
      </c>
      <c r="E1472" s="45"/>
      <c r="F1472" s="10" t="s">
        <v>2519</v>
      </c>
      <c r="G1472" s="10"/>
      <c r="H1472" s="10" t="s">
        <v>1616</v>
      </c>
      <c r="I1472" s="10" t="s">
        <v>1637</v>
      </c>
    </row>
    <row r="1473" spans="1:9" ht="18" x14ac:dyDescent="0.2">
      <c r="A1473" s="10" t="s">
        <v>2518</v>
      </c>
      <c r="B1473" s="10" t="s">
        <v>2517</v>
      </c>
      <c r="C1473" s="10" t="s">
        <v>2516</v>
      </c>
      <c r="D1473" s="46" t="s">
        <v>2507</v>
      </c>
      <c r="E1473" s="45"/>
      <c r="F1473" s="10" t="s">
        <v>2506</v>
      </c>
      <c r="G1473" s="10"/>
      <c r="H1473" s="10" t="s">
        <v>1616</v>
      </c>
      <c r="I1473" s="10"/>
    </row>
    <row r="1474" spans="1:9" ht="18" x14ac:dyDescent="0.2">
      <c r="A1474" s="10" t="s">
        <v>2515</v>
      </c>
      <c r="B1474" s="10" t="s">
        <v>2514</v>
      </c>
      <c r="C1474" s="10" t="s">
        <v>2511</v>
      </c>
      <c r="D1474" s="46" t="s">
        <v>2507</v>
      </c>
      <c r="E1474" s="45"/>
      <c r="F1474" s="10" t="s">
        <v>2506</v>
      </c>
      <c r="G1474" s="10"/>
      <c r="H1474" s="10" t="s">
        <v>1616</v>
      </c>
      <c r="I1474" s="10" t="s">
        <v>1637</v>
      </c>
    </row>
    <row r="1475" spans="1:9" ht="18" x14ac:dyDescent="0.2">
      <c r="A1475" s="10" t="s">
        <v>2513</v>
      </c>
      <c r="B1475" s="10" t="s">
        <v>2512</v>
      </c>
      <c r="C1475" s="10" t="s">
        <v>2511</v>
      </c>
      <c r="D1475" s="46" t="s">
        <v>2507</v>
      </c>
      <c r="E1475" s="45"/>
      <c r="F1475" s="10" t="s">
        <v>2506</v>
      </c>
      <c r="G1475" s="10"/>
      <c r="H1475" s="10" t="s">
        <v>1616</v>
      </c>
      <c r="I1475" s="10" t="s">
        <v>1637</v>
      </c>
    </row>
    <row r="1476" spans="1:9" ht="18" x14ac:dyDescent="0.2">
      <c r="A1476" s="10" t="s">
        <v>2510</v>
      </c>
      <c r="B1476" s="10" t="s">
        <v>2509</v>
      </c>
      <c r="C1476" s="10" t="s">
        <v>2508</v>
      </c>
      <c r="D1476" s="46" t="s">
        <v>2507</v>
      </c>
      <c r="E1476" s="45"/>
      <c r="F1476" s="10" t="s">
        <v>2506</v>
      </c>
      <c r="G1476" s="10"/>
      <c r="H1476" s="10" t="s">
        <v>1616</v>
      </c>
      <c r="I1476" s="10" t="s">
        <v>1637</v>
      </c>
    </row>
    <row r="1477" spans="1:9" ht="27" x14ac:dyDescent="0.2">
      <c r="A1477" s="10" t="s">
        <v>2505</v>
      </c>
      <c r="B1477" s="10" t="s">
        <v>2504</v>
      </c>
      <c r="C1477" s="10" t="s">
        <v>2503</v>
      </c>
      <c r="D1477" s="46" t="s">
        <v>2502</v>
      </c>
      <c r="E1477" s="45"/>
      <c r="F1477" s="10" t="s">
        <v>2501</v>
      </c>
      <c r="G1477" s="10"/>
      <c r="H1477" s="10" t="s">
        <v>1616</v>
      </c>
      <c r="I1477" s="10" t="s">
        <v>83</v>
      </c>
    </row>
    <row r="1478" spans="1:9" ht="18" x14ac:dyDescent="0.2">
      <c r="A1478" s="10" t="s">
        <v>2500</v>
      </c>
      <c r="B1478" s="10" t="s">
        <v>2499</v>
      </c>
      <c r="C1478" s="10" t="s">
        <v>2498</v>
      </c>
      <c r="D1478" s="46" t="s">
        <v>2497</v>
      </c>
      <c r="E1478" s="45"/>
      <c r="F1478" s="10" t="s">
        <v>2496</v>
      </c>
      <c r="G1478" s="10"/>
      <c r="H1478" s="10" t="s">
        <v>1616</v>
      </c>
      <c r="I1478" s="10" t="s">
        <v>83</v>
      </c>
    </row>
    <row r="1479" spans="1:9" x14ac:dyDescent="0.2">
      <c r="A1479" s="10" t="s">
        <v>2495</v>
      </c>
      <c r="B1479" s="10" t="s">
        <v>2494</v>
      </c>
      <c r="C1479" s="10" t="s">
        <v>2493</v>
      </c>
      <c r="D1479" s="46" t="s">
        <v>2469</v>
      </c>
      <c r="E1479" s="45"/>
      <c r="F1479" s="10" t="s">
        <v>2492</v>
      </c>
      <c r="G1479" s="10"/>
      <c r="H1479" s="10" t="s">
        <v>1616</v>
      </c>
      <c r="I1479" s="10" t="s">
        <v>2491</v>
      </c>
    </row>
    <row r="1480" spans="1:9" ht="27" x14ac:dyDescent="0.2">
      <c r="A1480" s="10" t="s">
        <v>2490</v>
      </c>
      <c r="B1480" s="10" t="s">
        <v>2489</v>
      </c>
      <c r="C1480" s="10" t="s">
        <v>2486</v>
      </c>
      <c r="D1480" s="46" t="s">
        <v>2474</v>
      </c>
      <c r="E1480" s="45"/>
      <c r="F1480" s="10" t="s">
        <v>2481</v>
      </c>
      <c r="G1480" s="10"/>
      <c r="H1480" s="10" t="s">
        <v>1616</v>
      </c>
      <c r="I1480" s="10" t="s">
        <v>2485</v>
      </c>
    </row>
    <row r="1481" spans="1:9" ht="27" x14ac:dyDescent="0.2">
      <c r="A1481" s="10" t="s">
        <v>2488</v>
      </c>
      <c r="B1481" s="10" t="s">
        <v>2487</v>
      </c>
      <c r="C1481" s="10" t="s">
        <v>2486</v>
      </c>
      <c r="D1481" s="46" t="s">
        <v>2474</v>
      </c>
      <c r="E1481" s="45"/>
      <c r="F1481" s="10" t="s">
        <v>2481</v>
      </c>
      <c r="G1481" s="10"/>
      <c r="H1481" s="10" t="s">
        <v>1616</v>
      </c>
      <c r="I1481" s="10" t="s">
        <v>2485</v>
      </c>
    </row>
    <row r="1482" spans="1:9" x14ac:dyDescent="0.2">
      <c r="A1482" s="10" t="s">
        <v>2484</v>
      </c>
      <c r="B1482" s="10" t="s">
        <v>2483</v>
      </c>
      <c r="C1482" s="10" t="s">
        <v>2482</v>
      </c>
      <c r="D1482" s="46" t="s">
        <v>2474</v>
      </c>
      <c r="E1482" s="45"/>
      <c r="F1482" s="10" t="s">
        <v>2481</v>
      </c>
      <c r="G1482" s="10"/>
      <c r="H1482" s="10" t="s">
        <v>1616</v>
      </c>
      <c r="I1482" s="10" t="s">
        <v>1743</v>
      </c>
    </row>
    <row r="1483" spans="1:9" x14ac:dyDescent="0.2">
      <c r="A1483" s="10" t="s">
        <v>2480</v>
      </c>
      <c r="B1483" s="10" t="s">
        <v>2479</v>
      </c>
      <c r="C1483" s="10" t="s">
        <v>2478</v>
      </c>
      <c r="D1483" s="46" t="s">
        <v>2474</v>
      </c>
      <c r="E1483" s="45"/>
      <c r="F1483" s="10" t="s">
        <v>2473</v>
      </c>
      <c r="G1483" s="10"/>
      <c r="H1483" s="10" t="s">
        <v>1616</v>
      </c>
      <c r="I1483" s="10"/>
    </row>
    <row r="1484" spans="1:9" ht="18" x14ac:dyDescent="0.2">
      <c r="A1484" s="10" t="s">
        <v>2477</v>
      </c>
      <c r="B1484" s="10" t="s">
        <v>2476</v>
      </c>
      <c r="C1484" s="10" t="s">
        <v>2475</v>
      </c>
      <c r="D1484" s="46" t="s">
        <v>2474</v>
      </c>
      <c r="E1484" s="45"/>
      <c r="F1484" s="10" t="s">
        <v>2473</v>
      </c>
      <c r="G1484" s="10"/>
      <c r="H1484" s="10" t="s">
        <v>1616</v>
      </c>
      <c r="I1484" s="10" t="s">
        <v>1743</v>
      </c>
    </row>
    <row r="1485" spans="1:9" ht="18" x14ac:dyDescent="0.2">
      <c r="A1485" s="10" t="s">
        <v>2472</v>
      </c>
      <c r="B1485" s="10" t="s">
        <v>2471</v>
      </c>
      <c r="C1485" s="10" t="s">
        <v>2470</v>
      </c>
      <c r="D1485" s="46" t="s">
        <v>2469</v>
      </c>
      <c r="E1485" s="45"/>
      <c r="F1485" s="10" t="s">
        <v>2468</v>
      </c>
      <c r="G1485" s="10"/>
      <c r="H1485" s="10" t="s">
        <v>1616</v>
      </c>
      <c r="I1485" s="10" t="s">
        <v>1743</v>
      </c>
    </row>
    <row r="1486" spans="1:9" ht="18" x14ac:dyDescent="0.2">
      <c r="A1486" s="10" t="s">
        <v>2467</v>
      </c>
      <c r="B1486" s="10" t="s">
        <v>2466</v>
      </c>
      <c r="C1486" s="10" t="s">
        <v>2463</v>
      </c>
      <c r="D1486" s="46" t="s">
        <v>1367</v>
      </c>
      <c r="E1486" s="45"/>
      <c r="F1486" s="10" t="s">
        <v>2462</v>
      </c>
      <c r="G1486" s="10"/>
      <c r="H1486" s="10" t="s">
        <v>1616</v>
      </c>
      <c r="I1486" s="10"/>
    </row>
    <row r="1487" spans="1:9" ht="27" x14ac:dyDescent="0.2">
      <c r="A1487" s="10" t="s">
        <v>2465</v>
      </c>
      <c r="B1487" s="10" t="s">
        <v>2464</v>
      </c>
      <c r="C1487" s="10" t="s">
        <v>2463</v>
      </c>
      <c r="D1487" s="46" t="s">
        <v>1367</v>
      </c>
      <c r="E1487" s="45"/>
      <c r="F1487" s="10" t="s">
        <v>2462</v>
      </c>
      <c r="G1487" s="10"/>
      <c r="H1487" s="10" t="s">
        <v>1616</v>
      </c>
      <c r="I1487" s="10" t="s">
        <v>83</v>
      </c>
    </row>
    <row r="1488" spans="1:9" ht="18" x14ac:dyDescent="0.2">
      <c r="A1488" s="10" t="s">
        <v>2461</v>
      </c>
      <c r="B1488" s="10" t="s">
        <v>2460</v>
      </c>
      <c r="C1488" s="10" t="s">
        <v>2459</v>
      </c>
      <c r="D1488" s="46" t="s">
        <v>2436</v>
      </c>
      <c r="E1488" s="45"/>
      <c r="F1488" s="10" t="s">
        <v>2455</v>
      </c>
      <c r="G1488" s="10"/>
      <c r="H1488" s="10" t="s">
        <v>1616</v>
      </c>
      <c r="I1488" s="10" t="s">
        <v>1743</v>
      </c>
    </row>
    <row r="1489" spans="1:9" ht="18" x14ac:dyDescent="0.2">
      <c r="A1489" s="10" t="s">
        <v>2458</v>
      </c>
      <c r="B1489" s="10" t="s">
        <v>2457</v>
      </c>
      <c r="C1489" s="10" t="s">
        <v>2456</v>
      </c>
      <c r="D1489" s="46" t="s">
        <v>2436</v>
      </c>
      <c r="E1489" s="45"/>
      <c r="F1489" s="10" t="s">
        <v>2455</v>
      </c>
      <c r="G1489" s="10"/>
      <c r="H1489" s="10" t="s">
        <v>1616</v>
      </c>
      <c r="I1489" s="10" t="s">
        <v>1743</v>
      </c>
    </row>
    <row r="1490" spans="1:9" x14ac:dyDescent="0.2">
      <c r="A1490" s="10" t="s">
        <v>2454</v>
      </c>
      <c r="B1490" s="10" t="s">
        <v>2453</v>
      </c>
      <c r="C1490" s="10" t="s">
        <v>2452</v>
      </c>
      <c r="D1490" s="46" t="s">
        <v>2436</v>
      </c>
      <c r="E1490" s="45"/>
      <c r="F1490" s="10" t="s">
        <v>2451</v>
      </c>
      <c r="G1490" s="10"/>
      <c r="H1490" s="10" t="s">
        <v>1616</v>
      </c>
      <c r="I1490" s="10" t="s">
        <v>2450</v>
      </c>
    </row>
    <row r="1491" spans="1:9" ht="18" x14ac:dyDescent="0.2">
      <c r="A1491" s="10" t="s">
        <v>2449</v>
      </c>
      <c r="B1491" s="10" t="s">
        <v>2448</v>
      </c>
      <c r="C1491" s="10" t="s">
        <v>2447</v>
      </c>
      <c r="D1491" s="46" t="s">
        <v>2436</v>
      </c>
      <c r="E1491" s="45"/>
      <c r="F1491" s="10" t="s">
        <v>2446</v>
      </c>
      <c r="G1491" s="10"/>
      <c r="H1491" s="10" t="s">
        <v>1616</v>
      </c>
      <c r="I1491" s="10"/>
    </row>
    <row r="1492" spans="1:9" x14ac:dyDescent="0.2">
      <c r="A1492" s="10" t="s">
        <v>2445</v>
      </c>
      <c r="B1492" s="10" t="s">
        <v>2444</v>
      </c>
      <c r="C1492" s="10" t="s">
        <v>2443</v>
      </c>
      <c r="D1492" s="46" t="s">
        <v>2442</v>
      </c>
      <c r="E1492" s="45"/>
      <c r="F1492" s="10" t="s">
        <v>2441</v>
      </c>
      <c r="G1492" s="10"/>
      <c r="H1492" s="10" t="s">
        <v>1616</v>
      </c>
      <c r="I1492" s="10" t="s">
        <v>2440</v>
      </c>
    </row>
    <row r="1493" spans="1:9" ht="18" x14ac:dyDescent="0.2">
      <c r="A1493" s="10" t="s">
        <v>2439</v>
      </c>
      <c r="B1493" s="10" t="s">
        <v>2438</v>
      </c>
      <c r="C1493" s="10" t="s">
        <v>2437</v>
      </c>
      <c r="D1493" s="46" t="s">
        <v>2436</v>
      </c>
      <c r="E1493" s="45"/>
      <c r="F1493" s="10" t="s">
        <v>2435</v>
      </c>
      <c r="G1493" s="10"/>
      <c r="H1493" s="10" t="s">
        <v>1616</v>
      </c>
      <c r="I1493" s="10" t="s">
        <v>83</v>
      </c>
    </row>
    <row r="1494" spans="1:9" x14ac:dyDescent="0.2">
      <c r="A1494" s="10" t="s">
        <v>2434</v>
      </c>
      <c r="B1494" s="10" t="s">
        <v>2433</v>
      </c>
      <c r="C1494" s="10" t="s">
        <v>2432</v>
      </c>
      <c r="D1494" s="46" t="s">
        <v>2416</v>
      </c>
      <c r="E1494" s="45"/>
      <c r="F1494" s="10" t="s">
        <v>2428</v>
      </c>
      <c r="G1494" s="10"/>
      <c r="H1494" s="10" t="s">
        <v>1616</v>
      </c>
      <c r="I1494" s="10" t="s">
        <v>1637</v>
      </c>
    </row>
    <row r="1495" spans="1:9" ht="18" x14ac:dyDescent="0.2">
      <c r="A1495" s="10" t="s">
        <v>2431</v>
      </c>
      <c r="B1495" s="10" t="s">
        <v>2430</v>
      </c>
      <c r="C1495" s="10" t="s">
        <v>2429</v>
      </c>
      <c r="D1495" s="46" t="s">
        <v>2416</v>
      </c>
      <c r="E1495" s="45"/>
      <c r="F1495" s="10" t="s">
        <v>2428</v>
      </c>
      <c r="G1495" s="10"/>
      <c r="H1495" s="10" t="s">
        <v>1616</v>
      </c>
      <c r="I1495" s="10" t="s">
        <v>83</v>
      </c>
    </row>
    <row r="1496" spans="1:9" ht="18" x14ac:dyDescent="0.2">
      <c r="A1496" s="10" t="s">
        <v>2427</v>
      </c>
      <c r="B1496" s="10" t="s">
        <v>2426</v>
      </c>
      <c r="C1496" s="10" t="s">
        <v>2425</v>
      </c>
      <c r="D1496" s="46" t="s">
        <v>2416</v>
      </c>
      <c r="E1496" s="45"/>
      <c r="F1496" s="10" t="s">
        <v>2424</v>
      </c>
      <c r="G1496" s="10"/>
      <c r="H1496" s="10" t="s">
        <v>1616</v>
      </c>
      <c r="I1496" s="10" t="s">
        <v>1637</v>
      </c>
    </row>
    <row r="1497" spans="1:9" x14ac:dyDescent="0.2">
      <c r="A1497" s="10" t="s">
        <v>2423</v>
      </c>
      <c r="B1497" s="10" t="s">
        <v>2422</v>
      </c>
      <c r="C1497" s="10" t="s">
        <v>2421</v>
      </c>
      <c r="D1497" s="46" t="s">
        <v>2416</v>
      </c>
      <c r="E1497" s="45"/>
      <c r="F1497" s="10" t="s">
        <v>2415</v>
      </c>
      <c r="G1497" s="10"/>
      <c r="H1497" s="10" t="s">
        <v>1616</v>
      </c>
      <c r="I1497" s="10" t="s">
        <v>2420</v>
      </c>
    </row>
    <row r="1498" spans="1:9" ht="18" x14ac:dyDescent="0.2">
      <c r="A1498" s="10" t="s">
        <v>2419</v>
      </c>
      <c r="B1498" s="10" t="s">
        <v>2418</v>
      </c>
      <c r="C1498" s="10" t="s">
        <v>2417</v>
      </c>
      <c r="D1498" s="46" t="s">
        <v>2416</v>
      </c>
      <c r="E1498" s="45"/>
      <c r="F1498" s="10" t="s">
        <v>2415</v>
      </c>
      <c r="G1498" s="10"/>
      <c r="H1498" s="10" t="s">
        <v>1616</v>
      </c>
      <c r="I1498" s="10" t="s">
        <v>1637</v>
      </c>
    </row>
    <row r="1499" spans="1:9" ht="18" x14ac:dyDescent="0.2">
      <c r="A1499" s="10" t="s">
        <v>2414</v>
      </c>
      <c r="B1499" s="10" t="s">
        <v>2413</v>
      </c>
      <c r="C1499" s="10" t="s">
        <v>2412</v>
      </c>
      <c r="D1499" s="46" t="s">
        <v>2407</v>
      </c>
      <c r="E1499" s="45"/>
      <c r="F1499" s="10" t="s">
        <v>2411</v>
      </c>
      <c r="G1499" s="10"/>
      <c r="H1499" s="10" t="s">
        <v>1616</v>
      </c>
      <c r="I1499" s="10" t="s">
        <v>83</v>
      </c>
    </row>
    <row r="1500" spans="1:9" ht="18" x14ac:dyDescent="0.2">
      <c r="A1500" s="10" t="s">
        <v>2410</v>
      </c>
      <c r="B1500" s="10" t="s">
        <v>2409</v>
      </c>
      <c r="C1500" s="10" t="s">
        <v>2408</v>
      </c>
      <c r="D1500" s="46" t="s">
        <v>2407</v>
      </c>
      <c r="E1500" s="45"/>
      <c r="F1500" s="10" t="s">
        <v>2406</v>
      </c>
      <c r="G1500" s="10"/>
      <c r="H1500" s="10" t="s">
        <v>1616</v>
      </c>
      <c r="I1500" s="10" t="s">
        <v>83</v>
      </c>
    </row>
    <row r="1501" spans="1:9" ht="18" x14ac:dyDescent="0.2">
      <c r="A1501" s="10" t="s">
        <v>2405</v>
      </c>
      <c r="B1501" s="10" t="s">
        <v>2404</v>
      </c>
      <c r="C1501" s="10" t="s">
        <v>2403</v>
      </c>
      <c r="D1501" s="46" t="s">
        <v>2402</v>
      </c>
      <c r="E1501" s="45"/>
      <c r="F1501" s="10" t="s">
        <v>2401</v>
      </c>
      <c r="G1501" s="10"/>
      <c r="H1501" s="10" t="s">
        <v>1616</v>
      </c>
      <c r="I1501" s="10" t="s">
        <v>83</v>
      </c>
    </row>
    <row r="1502" spans="1:9" ht="18" x14ac:dyDescent="0.2">
      <c r="A1502" s="10" t="s">
        <v>2400</v>
      </c>
      <c r="B1502" s="10" t="s">
        <v>2399</v>
      </c>
      <c r="C1502" s="10" t="s">
        <v>2398</v>
      </c>
      <c r="D1502" s="46" t="s">
        <v>2397</v>
      </c>
      <c r="E1502" s="45"/>
      <c r="F1502" s="10" t="s">
        <v>2391</v>
      </c>
      <c r="G1502" s="10"/>
      <c r="H1502" s="10" t="s">
        <v>1616</v>
      </c>
      <c r="I1502" s="10" t="s">
        <v>2396</v>
      </c>
    </row>
    <row r="1503" spans="1:9" ht="18" x14ac:dyDescent="0.2">
      <c r="A1503" s="10" t="s">
        <v>2395</v>
      </c>
      <c r="B1503" s="10" t="s">
        <v>2394</v>
      </c>
      <c r="C1503" s="10" t="s">
        <v>2393</v>
      </c>
      <c r="D1503" s="46" t="s">
        <v>2392</v>
      </c>
      <c r="E1503" s="45"/>
      <c r="F1503" s="10" t="s">
        <v>2391</v>
      </c>
      <c r="G1503" s="10"/>
      <c r="H1503" s="10" t="s">
        <v>1616</v>
      </c>
      <c r="I1503" s="10" t="s">
        <v>1637</v>
      </c>
    </row>
    <row r="1504" spans="1:9" x14ac:dyDescent="0.2">
      <c r="A1504" s="10" t="s">
        <v>2390</v>
      </c>
      <c r="B1504" s="10" t="s">
        <v>2389</v>
      </c>
      <c r="C1504" s="10" t="s">
        <v>2388</v>
      </c>
      <c r="D1504" s="46" t="s">
        <v>2384</v>
      </c>
      <c r="E1504" s="45"/>
      <c r="F1504" s="10" t="s">
        <v>2383</v>
      </c>
      <c r="G1504" s="10"/>
      <c r="H1504" s="10" t="s">
        <v>1616</v>
      </c>
      <c r="I1504" s="10" t="s">
        <v>1637</v>
      </c>
    </row>
    <row r="1505" spans="1:9" ht="18" x14ac:dyDescent="0.2">
      <c r="A1505" s="10" t="s">
        <v>2387</v>
      </c>
      <c r="B1505" s="10" t="s">
        <v>2386</v>
      </c>
      <c r="C1505" s="10" t="s">
        <v>2385</v>
      </c>
      <c r="D1505" s="46" t="s">
        <v>2384</v>
      </c>
      <c r="E1505" s="45"/>
      <c r="F1505" s="10" t="s">
        <v>2383</v>
      </c>
      <c r="G1505" s="10"/>
      <c r="H1505" s="10" t="s">
        <v>1616</v>
      </c>
      <c r="I1505" s="10" t="s">
        <v>1637</v>
      </c>
    </row>
    <row r="1506" spans="1:9" ht="18" x14ac:dyDescent="0.2">
      <c r="A1506" s="10" t="s">
        <v>2382</v>
      </c>
      <c r="B1506" s="10" t="s">
        <v>2381</v>
      </c>
      <c r="C1506" s="10" t="s">
        <v>2378</v>
      </c>
      <c r="D1506" s="46" t="s">
        <v>2377</v>
      </c>
      <c r="E1506" s="45"/>
      <c r="F1506" s="10" t="s">
        <v>2376</v>
      </c>
      <c r="G1506" s="10"/>
      <c r="H1506" s="10" t="s">
        <v>1616</v>
      </c>
      <c r="I1506" s="10" t="s">
        <v>1637</v>
      </c>
    </row>
    <row r="1507" spans="1:9" ht="18" x14ac:dyDescent="0.2">
      <c r="A1507" s="10" t="s">
        <v>2380</v>
      </c>
      <c r="B1507" s="10" t="s">
        <v>2379</v>
      </c>
      <c r="C1507" s="10" t="s">
        <v>2378</v>
      </c>
      <c r="D1507" s="46" t="s">
        <v>2377</v>
      </c>
      <c r="E1507" s="45"/>
      <c r="F1507" s="10" t="s">
        <v>2376</v>
      </c>
      <c r="G1507" s="10"/>
      <c r="H1507" s="10" t="s">
        <v>1616</v>
      </c>
      <c r="I1507" s="10" t="s">
        <v>1637</v>
      </c>
    </row>
    <row r="1508" spans="1:9" ht="18" x14ac:dyDescent="0.2">
      <c r="A1508" s="10" t="s">
        <v>2375</v>
      </c>
      <c r="B1508" s="10" t="s">
        <v>2374</v>
      </c>
      <c r="C1508" s="10" t="s">
        <v>2373</v>
      </c>
      <c r="D1508" s="46" t="s">
        <v>2372</v>
      </c>
      <c r="E1508" s="45"/>
      <c r="F1508" s="10" t="s">
        <v>2371</v>
      </c>
      <c r="G1508" s="10"/>
      <c r="H1508" s="10" t="s">
        <v>1616</v>
      </c>
      <c r="I1508" s="10" t="s">
        <v>83</v>
      </c>
    </row>
    <row r="1509" spans="1:9" ht="27" x14ac:dyDescent="0.2">
      <c r="A1509" s="10" t="s">
        <v>2370</v>
      </c>
      <c r="B1509" s="10" t="s">
        <v>2369</v>
      </c>
      <c r="C1509" s="10" t="s">
        <v>2368</v>
      </c>
      <c r="D1509" s="46" t="s">
        <v>2367</v>
      </c>
      <c r="E1509" s="45"/>
      <c r="F1509" s="10" t="s">
        <v>2366</v>
      </c>
      <c r="G1509" s="10"/>
      <c r="H1509" s="10" t="s">
        <v>1616</v>
      </c>
      <c r="I1509" s="10"/>
    </row>
    <row r="1510" spans="1:9" ht="18" x14ac:dyDescent="0.2">
      <c r="A1510" s="10" t="s">
        <v>2365</v>
      </c>
      <c r="B1510" s="10" t="s">
        <v>2364</v>
      </c>
      <c r="C1510" s="10" t="s">
        <v>2360</v>
      </c>
      <c r="D1510" s="46" t="s">
        <v>2356</v>
      </c>
      <c r="E1510" s="45"/>
      <c r="F1510" s="10" t="s">
        <v>2355</v>
      </c>
      <c r="G1510" s="10"/>
      <c r="H1510" s="10" t="s">
        <v>1616</v>
      </c>
      <c r="I1510" s="10" t="s">
        <v>2363</v>
      </c>
    </row>
    <row r="1511" spans="1:9" ht="18" x14ac:dyDescent="0.2">
      <c r="A1511" s="10" t="s">
        <v>2362</v>
      </c>
      <c r="B1511" s="10" t="s">
        <v>2361</v>
      </c>
      <c r="C1511" s="10" t="s">
        <v>2360</v>
      </c>
      <c r="D1511" s="46" t="s">
        <v>2356</v>
      </c>
      <c r="E1511" s="45"/>
      <c r="F1511" s="10" t="s">
        <v>2355</v>
      </c>
      <c r="G1511" s="10"/>
      <c r="H1511" s="10" t="s">
        <v>1616</v>
      </c>
      <c r="I1511" s="10"/>
    </row>
    <row r="1512" spans="1:9" ht="18" x14ac:dyDescent="0.2">
      <c r="A1512" s="10" t="s">
        <v>2359</v>
      </c>
      <c r="B1512" s="10" t="s">
        <v>2358</v>
      </c>
      <c r="C1512" s="10" t="s">
        <v>2357</v>
      </c>
      <c r="D1512" s="46" t="s">
        <v>2356</v>
      </c>
      <c r="E1512" s="45"/>
      <c r="F1512" s="10" t="s">
        <v>2355</v>
      </c>
      <c r="G1512" s="10"/>
      <c r="H1512" s="10" t="s">
        <v>1616</v>
      </c>
      <c r="I1512" s="10" t="s">
        <v>1743</v>
      </c>
    </row>
    <row r="1513" spans="1:9" x14ac:dyDescent="0.2">
      <c r="A1513" s="10" t="s">
        <v>2354</v>
      </c>
      <c r="B1513" s="10" t="s">
        <v>2353</v>
      </c>
      <c r="C1513" s="10" t="s">
        <v>2352</v>
      </c>
      <c r="D1513" s="46" t="s">
        <v>2351</v>
      </c>
      <c r="E1513" s="45"/>
      <c r="F1513" s="10" t="s">
        <v>2350</v>
      </c>
      <c r="G1513" s="10"/>
      <c r="H1513" s="10" t="s">
        <v>1616</v>
      </c>
      <c r="I1513" s="10" t="s">
        <v>2349</v>
      </c>
    </row>
    <row r="1514" spans="1:9" ht="27" x14ac:dyDescent="0.2">
      <c r="A1514" s="10" t="s">
        <v>2348</v>
      </c>
      <c r="B1514" s="10" t="s">
        <v>2347</v>
      </c>
      <c r="C1514" s="10" t="s">
        <v>2346</v>
      </c>
      <c r="D1514" s="46" t="s">
        <v>2341</v>
      </c>
      <c r="E1514" s="45"/>
      <c r="F1514" s="10" t="s">
        <v>2345</v>
      </c>
      <c r="G1514" s="10"/>
      <c r="H1514" s="10" t="s">
        <v>1616</v>
      </c>
      <c r="I1514" s="10" t="s">
        <v>1743</v>
      </c>
    </row>
    <row r="1515" spans="1:9" ht="18" x14ac:dyDescent="0.2">
      <c r="A1515" s="10" t="s">
        <v>2344</v>
      </c>
      <c r="B1515" s="10" t="s">
        <v>2343</v>
      </c>
      <c r="C1515" s="10" t="s">
        <v>2342</v>
      </c>
      <c r="D1515" s="46" t="s">
        <v>2341</v>
      </c>
      <c r="E1515" s="45"/>
      <c r="F1515" s="10" t="s">
        <v>2340</v>
      </c>
      <c r="G1515" s="10"/>
      <c r="H1515" s="10" t="s">
        <v>1616</v>
      </c>
      <c r="I1515" s="10" t="s">
        <v>1743</v>
      </c>
    </row>
    <row r="1516" spans="1:9" x14ac:dyDescent="0.2">
      <c r="A1516" s="10" t="s">
        <v>2339</v>
      </c>
      <c r="B1516" s="10" t="s">
        <v>2338</v>
      </c>
      <c r="C1516" s="10" t="s">
        <v>2337</v>
      </c>
      <c r="D1516" s="46" t="s">
        <v>2328</v>
      </c>
      <c r="E1516" s="45"/>
      <c r="F1516" s="10" t="s">
        <v>2332</v>
      </c>
      <c r="G1516" s="10"/>
      <c r="H1516" s="10" t="s">
        <v>1616</v>
      </c>
      <c r="I1516" s="10" t="s">
        <v>2336</v>
      </c>
    </row>
    <row r="1517" spans="1:9" x14ac:dyDescent="0.2">
      <c r="A1517" s="10" t="s">
        <v>2335</v>
      </c>
      <c r="B1517" s="10" t="s">
        <v>2334</v>
      </c>
      <c r="C1517" s="10" t="s">
        <v>2333</v>
      </c>
      <c r="D1517" s="46" t="s">
        <v>2328</v>
      </c>
      <c r="E1517" s="45"/>
      <c r="F1517" s="10" t="s">
        <v>2332</v>
      </c>
      <c r="G1517" s="10"/>
      <c r="H1517" s="10" t="s">
        <v>1616</v>
      </c>
      <c r="I1517" s="10" t="s">
        <v>83</v>
      </c>
    </row>
    <row r="1518" spans="1:9" ht="18" x14ac:dyDescent="0.2">
      <c r="A1518" s="10" t="s">
        <v>2331</v>
      </c>
      <c r="B1518" s="10" t="s">
        <v>2330</v>
      </c>
      <c r="C1518" s="10" t="s">
        <v>2329</v>
      </c>
      <c r="D1518" s="46" t="s">
        <v>2328</v>
      </c>
      <c r="E1518" s="45"/>
      <c r="F1518" s="10" t="s">
        <v>2327</v>
      </c>
      <c r="G1518" s="10"/>
      <c r="H1518" s="10" t="s">
        <v>1616</v>
      </c>
      <c r="I1518" s="10" t="s">
        <v>1743</v>
      </c>
    </row>
    <row r="1519" spans="1:9" x14ac:dyDescent="0.2">
      <c r="A1519" s="10" t="s">
        <v>2326</v>
      </c>
      <c r="B1519" s="10" t="s">
        <v>2325</v>
      </c>
      <c r="C1519" s="10" t="s">
        <v>2324</v>
      </c>
      <c r="D1519" s="46" t="s">
        <v>2320</v>
      </c>
      <c r="E1519" s="45"/>
      <c r="F1519" s="10" t="s">
        <v>2319</v>
      </c>
      <c r="G1519" s="10"/>
      <c r="H1519" s="10" t="s">
        <v>1616</v>
      </c>
      <c r="I1519" s="10" t="s">
        <v>1743</v>
      </c>
    </row>
    <row r="1520" spans="1:9" ht="18" x14ac:dyDescent="0.2">
      <c r="A1520" s="10" t="s">
        <v>2323</v>
      </c>
      <c r="B1520" s="10" t="s">
        <v>2322</v>
      </c>
      <c r="C1520" s="10" t="s">
        <v>2321</v>
      </c>
      <c r="D1520" s="46" t="s">
        <v>2320</v>
      </c>
      <c r="E1520" s="45"/>
      <c r="F1520" s="10" t="s">
        <v>2319</v>
      </c>
      <c r="G1520" s="10"/>
      <c r="H1520" s="10" t="s">
        <v>1616</v>
      </c>
      <c r="I1520" s="10" t="s">
        <v>83</v>
      </c>
    </row>
    <row r="1521" spans="1:9" ht="18" x14ac:dyDescent="0.2">
      <c r="A1521" s="10" t="s">
        <v>2318</v>
      </c>
      <c r="B1521" s="10" t="s">
        <v>2317</v>
      </c>
      <c r="C1521" s="10" t="s">
        <v>2316</v>
      </c>
      <c r="D1521" s="46" t="s">
        <v>2315</v>
      </c>
      <c r="E1521" s="45"/>
      <c r="F1521" s="10" t="s">
        <v>2314</v>
      </c>
      <c r="G1521" s="10"/>
      <c r="H1521" s="10" t="s">
        <v>1616</v>
      </c>
      <c r="I1521" s="10" t="s">
        <v>1743</v>
      </c>
    </row>
    <row r="1522" spans="1:9" ht="18" x14ac:dyDescent="0.2">
      <c r="A1522" s="10" t="s">
        <v>2313</v>
      </c>
      <c r="B1522" s="10" t="s">
        <v>2312</v>
      </c>
      <c r="C1522" s="10" t="s">
        <v>2311</v>
      </c>
      <c r="D1522" s="46" t="s">
        <v>2310</v>
      </c>
      <c r="E1522" s="45"/>
      <c r="F1522" s="10" t="s">
        <v>2309</v>
      </c>
      <c r="G1522" s="10"/>
      <c r="H1522" s="10" t="s">
        <v>1616</v>
      </c>
      <c r="I1522" s="10"/>
    </row>
    <row r="1523" spans="1:9" x14ac:dyDescent="0.2">
      <c r="A1523" s="10" t="s">
        <v>2308</v>
      </c>
      <c r="B1523" s="10" t="s">
        <v>2307</v>
      </c>
      <c r="C1523" s="10" t="s">
        <v>2306</v>
      </c>
      <c r="D1523" s="46" t="s">
        <v>2305</v>
      </c>
      <c r="E1523" s="45"/>
      <c r="F1523" s="10" t="s">
        <v>2304</v>
      </c>
      <c r="G1523" s="10"/>
      <c r="H1523" s="10" t="s">
        <v>1616</v>
      </c>
      <c r="I1523" s="10" t="s">
        <v>2303</v>
      </c>
    </row>
    <row r="1524" spans="1:9" ht="18" x14ac:dyDescent="0.2">
      <c r="A1524" s="10" t="s">
        <v>2302</v>
      </c>
      <c r="B1524" s="10" t="s">
        <v>2301</v>
      </c>
      <c r="C1524" s="10" t="s">
        <v>2300</v>
      </c>
      <c r="D1524" s="46" t="s">
        <v>2113</v>
      </c>
      <c r="E1524" s="45"/>
      <c r="F1524" s="10" t="s">
        <v>2299</v>
      </c>
      <c r="G1524" s="10"/>
      <c r="H1524" s="10" t="s">
        <v>1616</v>
      </c>
      <c r="I1524" s="10" t="s">
        <v>1637</v>
      </c>
    </row>
    <row r="1525" spans="1:9" x14ac:dyDescent="0.2">
      <c r="A1525" s="10" t="s">
        <v>2298</v>
      </c>
      <c r="B1525" s="10" t="s">
        <v>2297</v>
      </c>
      <c r="C1525" s="10" t="s">
        <v>2296</v>
      </c>
      <c r="D1525" s="46" t="s">
        <v>2288</v>
      </c>
      <c r="E1525" s="45"/>
      <c r="F1525" s="10" t="s">
        <v>2287</v>
      </c>
      <c r="G1525" s="10"/>
      <c r="H1525" s="10" t="s">
        <v>1616</v>
      </c>
      <c r="I1525" s="10" t="s">
        <v>2295</v>
      </c>
    </row>
    <row r="1526" spans="1:9" ht="18" x14ac:dyDescent="0.2">
      <c r="A1526" s="10" t="s">
        <v>2294</v>
      </c>
      <c r="B1526" s="10" t="s">
        <v>2293</v>
      </c>
      <c r="C1526" s="10" t="s">
        <v>2292</v>
      </c>
      <c r="D1526" s="46" t="s">
        <v>2288</v>
      </c>
      <c r="E1526" s="45"/>
      <c r="F1526" s="10" t="s">
        <v>2287</v>
      </c>
      <c r="G1526" s="10"/>
      <c r="H1526" s="10" t="s">
        <v>1616</v>
      </c>
      <c r="I1526" s="10" t="s">
        <v>83</v>
      </c>
    </row>
    <row r="1527" spans="1:9" ht="18" x14ac:dyDescent="0.2">
      <c r="A1527" s="10" t="s">
        <v>2291</v>
      </c>
      <c r="B1527" s="10" t="s">
        <v>2290</v>
      </c>
      <c r="C1527" s="10" t="s">
        <v>2289</v>
      </c>
      <c r="D1527" s="46" t="s">
        <v>2288</v>
      </c>
      <c r="E1527" s="45"/>
      <c r="F1527" s="10" t="s">
        <v>2287</v>
      </c>
      <c r="G1527" s="10"/>
      <c r="H1527" s="10" t="s">
        <v>1616</v>
      </c>
      <c r="I1527" s="10" t="s">
        <v>83</v>
      </c>
    </row>
    <row r="1528" spans="1:9" x14ac:dyDescent="0.2">
      <c r="A1528" s="10" t="s">
        <v>2286</v>
      </c>
      <c r="B1528" s="10" t="s">
        <v>2285</v>
      </c>
      <c r="C1528" s="10" t="s">
        <v>2284</v>
      </c>
      <c r="D1528" s="46" t="s">
        <v>2283</v>
      </c>
      <c r="E1528" s="45"/>
      <c r="F1528" s="10" t="s">
        <v>2282</v>
      </c>
      <c r="G1528" s="10"/>
      <c r="H1528" s="10" t="s">
        <v>1616</v>
      </c>
      <c r="I1528" s="10" t="s">
        <v>2281</v>
      </c>
    </row>
    <row r="1529" spans="1:9" ht="18" x14ac:dyDescent="0.2">
      <c r="A1529" s="10" t="s">
        <v>2280</v>
      </c>
      <c r="B1529" s="10" t="s">
        <v>2279</v>
      </c>
      <c r="C1529" s="10" t="s">
        <v>2278</v>
      </c>
      <c r="D1529" s="46" t="s">
        <v>2277</v>
      </c>
      <c r="E1529" s="45"/>
      <c r="F1529" s="10" t="s">
        <v>2276</v>
      </c>
      <c r="G1529" s="10"/>
      <c r="H1529" s="10" t="s">
        <v>1616</v>
      </c>
      <c r="I1529" s="10" t="s">
        <v>83</v>
      </c>
    </row>
    <row r="1530" spans="1:9" ht="18" x14ac:dyDescent="0.2">
      <c r="A1530" s="10" t="s">
        <v>2275</v>
      </c>
      <c r="B1530" s="10" t="s">
        <v>2274</v>
      </c>
      <c r="C1530" s="10" t="s">
        <v>2273</v>
      </c>
      <c r="D1530" s="46" t="s">
        <v>2272</v>
      </c>
      <c r="E1530" s="45"/>
      <c r="F1530" s="10" t="s">
        <v>2271</v>
      </c>
      <c r="G1530" s="10"/>
      <c r="H1530" s="10" t="s">
        <v>1616</v>
      </c>
      <c r="I1530" s="10" t="s">
        <v>1637</v>
      </c>
    </row>
    <row r="1531" spans="1:9" ht="18" x14ac:dyDescent="0.2">
      <c r="A1531" s="10" t="s">
        <v>2270</v>
      </c>
      <c r="B1531" s="10" t="s">
        <v>2267</v>
      </c>
      <c r="C1531" s="10" t="s">
        <v>2269</v>
      </c>
      <c r="D1531" s="46" t="s">
        <v>2265</v>
      </c>
      <c r="E1531" s="45"/>
      <c r="F1531" s="10" t="s">
        <v>2264</v>
      </c>
      <c r="G1531" s="10"/>
      <c r="H1531" s="10" t="s">
        <v>1616</v>
      </c>
      <c r="I1531" s="10" t="s">
        <v>1637</v>
      </c>
    </row>
    <row r="1532" spans="1:9" ht="18" x14ac:dyDescent="0.2">
      <c r="A1532" s="10" t="s">
        <v>2268</v>
      </c>
      <c r="B1532" s="10" t="s">
        <v>2267</v>
      </c>
      <c r="C1532" s="10" t="s">
        <v>2266</v>
      </c>
      <c r="D1532" s="46" t="s">
        <v>2265</v>
      </c>
      <c r="E1532" s="45"/>
      <c r="F1532" s="10" t="s">
        <v>2264</v>
      </c>
      <c r="G1532" s="10"/>
      <c r="H1532" s="10" t="s">
        <v>1616</v>
      </c>
      <c r="I1532" s="10" t="s">
        <v>83</v>
      </c>
    </row>
    <row r="1533" spans="1:9" x14ac:dyDescent="0.2">
      <c r="A1533" s="10" t="s">
        <v>2263</v>
      </c>
      <c r="B1533" s="10" t="s">
        <v>2262</v>
      </c>
      <c r="C1533" s="10" t="s">
        <v>2261</v>
      </c>
      <c r="D1533" s="46" t="s">
        <v>2260</v>
      </c>
      <c r="E1533" s="45"/>
      <c r="F1533" s="10" t="s">
        <v>2259</v>
      </c>
      <c r="G1533" s="10"/>
      <c r="H1533" s="10" t="s">
        <v>1616</v>
      </c>
      <c r="I1533" s="10" t="s">
        <v>83</v>
      </c>
    </row>
    <row r="1534" spans="1:9" ht="27" x14ac:dyDescent="0.2">
      <c r="A1534" s="10" t="s">
        <v>2258</v>
      </c>
      <c r="B1534" s="10" t="s">
        <v>2257</v>
      </c>
      <c r="C1534" s="10" t="s">
        <v>2256</v>
      </c>
      <c r="D1534" s="46" t="s">
        <v>2252</v>
      </c>
      <c r="E1534" s="45"/>
      <c r="F1534" s="10" t="s">
        <v>2251</v>
      </c>
      <c r="G1534" s="10"/>
      <c r="H1534" s="10" t="s">
        <v>1616</v>
      </c>
      <c r="I1534" s="10" t="s">
        <v>1743</v>
      </c>
    </row>
    <row r="1535" spans="1:9" ht="27" x14ac:dyDescent="0.2">
      <c r="A1535" s="10" t="s">
        <v>2255</v>
      </c>
      <c r="B1535" s="10" t="s">
        <v>2254</v>
      </c>
      <c r="C1535" s="10" t="s">
        <v>2253</v>
      </c>
      <c r="D1535" s="46" t="s">
        <v>2252</v>
      </c>
      <c r="E1535" s="45"/>
      <c r="F1535" s="10" t="s">
        <v>2251</v>
      </c>
      <c r="G1535" s="10"/>
      <c r="H1535" s="10" t="s">
        <v>1616</v>
      </c>
      <c r="I1535" s="10" t="s">
        <v>1743</v>
      </c>
    </row>
    <row r="1536" spans="1:9" x14ac:dyDescent="0.2">
      <c r="A1536" s="10" t="s">
        <v>2250</v>
      </c>
      <c r="B1536" s="10" t="s">
        <v>2249</v>
      </c>
      <c r="C1536" s="10" t="s">
        <v>2248</v>
      </c>
      <c r="D1536" s="46" t="s">
        <v>2232</v>
      </c>
      <c r="E1536" s="45"/>
      <c r="F1536" s="10" t="s">
        <v>2247</v>
      </c>
      <c r="G1536" s="10"/>
      <c r="H1536" s="10" t="s">
        <v>1616</v>
      </c>
      <c r="I1536" s="10" t="s">
        <v>2246</v>
      </c>
    </row>
    <row r="1537" spans="1:9" x14ac:dyDescent="0.2">
      <c r="A1537" s="10" t="s">
        <v>2245</v>
      </c>
      <c r="B1537" s="10" t="s">
        <v>2242</v>
      </c>
      <c r="C1537" s="10" t="s">
        <v>2244</v>
      </c>
      <c r="D1537" s="46" t="s">
        <v>2232</v>
      </c>
      <c r="E1537" s="45"/>
      <c r="F1537" s="10" t="s">
        <v>2240</v>
      </c>
      <c r="G1537" s="10"/>
      <c r="H1537" s="10" t="s">
        <v>1616</v>
      </c>
      <c r="I1537" s="10" t="s">
        <v>2239</v>
      </c>
    </row>
    <row r="1538" spans="1:9" x14ac:dyDescent="0.2">
      <c r="A1538" s="10" t="s">
        <v>2243</v>
      </c>
      <c r="B1538" s="10" t="s">
        <v>2242</v>
      </c>
      <c r="C1538" s="10" t="s">
        <v>2241</v>
      </c>
      <c r="D1538" s="46" t="s">
        <v>2232</v>
      </c>
      <c r="E1538" s="45"/>
      <c r="F1538" s="10" t="s">
        <v>2240</v>
      </c>
      <c r="G1538" s="10"/>
      <c r="H1538" s="10" t="s">
        <v>1616</v>
      </c>
      <c r="I1538" s="10" t="s">
        <v>2239</v>
      </c>
    </row>
    <row r="1539" spans="1:9" ht="18" x14ac:dyDescent="0.2">
      <c r="A1539" s="10" t="s">
        <v>2238</v>
      </c>
      <c r="B1539" s="10" t="s">
        <v>2237</v>
      </c>
      <c r="C1539" s="10" t="s">
        <v>2236</v>
      </c>
      <c r="D1539" s="46" t="s">
        <v>2232</v>
      </c>
      <c r="E1539" s="45"/>
      <c r="F1539" s="10" t="s">
        <v>2231</v>
      </c>
      <c r="G1539" s="10"/>
      <c r="H1539" s="10" t="s">
        <v>1616</v>
      </c>
      <c r="I1539" s="10" t="s">
        <v>1637</v>
      </c>
    </row>
    <row r="1540" spans="1:9" x14ac:dyDescent="0.2">
      <c r="A1540" s="10" t="s">
        <v>2235</v>
      </c>
      <c r="B1540" s="10" t="s">
        <v>2234</v>
      </c>
      <c r="C1540" s="10" t="s">
        <v>2233</v>
      </c>
      <c r="D1540" s="46" t="s">
        <v>2232</v>
      </c>
      <c r="E1540" s="45"/>
      <c r="F1540" s="10" t="s">
        <v>2231</v>
      </c>
      <c r="G1540" s="10"/>
      <c r="H1540" s="10" t="s">
        <v>1616</v>
      </c>
      <c r="I1540" s="10" t="s">
        <v>83</v>
      </c>
    </row>
    <row r="1541" spans="1:9" ht="18" x14ac:dyDescent="0.2">
      <c r="A1541" s="10" t="s">
        <v>2230</v>
      </c>
      <c r="B1541" s="10" t="s">
        <v>2229</v>
      </c>
      <c r="C1541" s="10" t="s">
        <v>2228</v>
      </c>
      <c r="D1541" s="46" t="s">
        <v>2207</v>
      </c>
      <c r="E1541" s="45"/>
      <c r="F1541" s="10" t="s">
        <v>2227</v>
      </c>
      <c r="G1541" s="10"/>
      <c r="H1541" s="10" t="s">
        <v>1616</v>
      </c>
      <c r="I1541" s="10" t="s">
        <v>2205</v>
      </c>
    </row>
    <row r="1542" spans="1:9" ht="27" x14ac:dyDescent="0.2">
      <c r="A1542" s="10" t="s">
        <v>2226</v>
      </c>
      <c r="B1542" s="10" t="s">
        <v>2225</v>
      </c>
      <c r="C1542" s="10" t="s">
        <v>2224</v>
      </c>
      <c r="D1542" s="46" t="s">
        <v>2207</v>
      </c>
      <c r="E1542" s="45"/>
      <c r="F1542" s="10" t="s">
        <v>2223</v>
      </c>
      <c r="G1542" s="10"/>
      <c r="H1542" s="10" t="s">
        <v>1616</v>
      </c>
      <c r="I1542" s="10" t="s">
        <v>1743</v>
      </c>
    </row>
    <row r="1543" spans="1:9" ht="18" x14ac:dyDescent="0.2">
      <c r="A1543" s="10" t="s">
        <v>2222</v>
      </c>
      <c r="B1543" s="10" t="s">
        <v>2221</v>
      </c>
      <c r="C1543" s="10" t="s">
        <v>2220</v>
      </c>
      <c r="D1543" s="46" t="s">
        <v>2207</v>
      </c>
      <c r="E1543" s="45"/>
      <c r="F1543" s="10" t="s">
        <v>2216</v>
      </c>
      <c r="G1543" s="10"/>
      <c r="H1543" s="10" t="s">
        <v>1616</v>
      </c>
      <c r="I1543" s="10" t="s">
        <v>1743</v>
      </c>
    </row>
    <row r="1544" spans="1:9" ht="27" x14ac:dyDescent="0.2">
      <c r="A1544" s="10" t="s">
        <v>2219</v>
      </c>
      <c r="B1544" s="10" t="s">
        <v>2218</v>
      </c>
      <c r="C1544" s="10" t="s">
        <v>2217</v>
      </c>
      <c r="D1544" s="46" t="s">
        <v>2207</v>
      </c>
      <c r="E1544" s="45"/>
      <c r="F1544" s="10" t="s">
        <v>2216</v>
      </c>
      <c r="G1544" s="10"/>
      <c r="H1544" s="10" t="s">
        <v>1616</v>
      </c>
      <c r="I1544" s="10" t="s">
        <v>1637</v>
      </c>
    </row>
    <row r="1545" spans="1:9" ht="18" x14ac:dyDescent="0.2">
      <c r="A1545" s="10" t="s">
        <v>2215</v>
      </c>
      <c r="B1545" s="10" t="s">
        <v>2214</v>
      </c>
      <c r="C1545" s="10" t="s">
        <v>2213</v>
      </c>
      <c r="D1545" s="46" t="s">
        <v>2207</v>
      </c>
      <c r="E1545" s="45"/>
      <c r="F1545" s="10" t="s">
        <v>2212</v>
      </c>
      <c r="G1545" s="10"/>
      <c r="H1545" s="10" t="s">
        <v>1616</v>
      </c>
      <c r="I1545" s="10" t="s">
        <v>2211</v>
      </c>
    </row>
    <row r="1546" spans="1:9" x14ac:dyDescent="0.2">
      <c r="A1546" s="10" t="s">
        <v>2210</v>
      </c>
      <c r="B1546" s="10" t="s">
        <v>2209</v>
      </c>
      <c r="C1546" s="10" t="s">
        <v>2208</v>
      </c>
      <c r="D1546" s="46" t="s">
        <v>2207</v>
      </c>
      <c r="E1546" s="45"/>
      <c r="F1546" s="10" t="s">
        <v>2206</v>
      </c>
      <c r="G1546" s="10"/>
      <c r="H1546" s="10" t="s">
        <v>1616</v>
      </c>
      <c r="I1546" s="10" t="s">
        <v>2205</v>
      </c>
    </row>
    <row r="1547" spans="1:9" ht="18" x14ac:dyDescent="0.2">
      <c r="A1547" s="10" t="s">
        <v>2204</v>
      </c>
      <c r="B1547" s="10" t="s">
        <v>2203</v>
      </c>
      <c r="C1547" s="10" t="s">
        <v>2202</v>
      </c>
      <c r="D1547" s="46" t="s">
        <v>2182</v>
      </c>
      <c r="E1547" s="45"/>
      <c r="F1547" s="10" t="s">
        <v>2201</v>
      </c>
      <c r="G1547" s="10"/>
      <c r="H1547" s="10" t="s">
        <v>1616</v>
      </c>
      <c r="I1547" s="10" t="s">
        <v>1637</v>
      </c>
    </row>
    <row r="1548" spans="1:9" x14ac:dyDescent="0.2">
      <c r="A1548" s="10" t="s">
        <v>2200</v>
      </c>
      <c r="B1548" s="10" t="s">
        <v>2199</v>
      </c>
      <c r="C1548" s="10" t="s">
        <v>2198</v>
      </c>
      <c r="D1548" s="46" t="s">
        <v>2182</v>
      </c>
      <c r="E1548" s="45"/>
      <c r="F1548" s="10" t="s">
        <v>2197</v>
      </c>
      <c r="G1548" s="10"/>
      <c r="H1548" s="10" t="s">
        <v>1616</v>
      </c>
      <c r="I1548" s="10" t="s">
        <v>2196</v>
      </c>
    </row>
    <row r="1549" spans="1:9" x14ac:dyDescent="0.2">
      <c r="A1549" s="10" t="s">
        <v>2195</v>
      </c>
      <c r="B1549" s="10" t="s">
        <v>2194</v>
      </c>
      <c r="C1549" s="10" t="s">
        <v>2193</v>
      </c>
      <c r="D1549" s="46" t="s">
        <v>2188</v>
      </c>
      <c r="E1549" s="45"/>
      <c r="F1549" s="10" t="s">
        <v>2187</v>
      </c>
      <c r="G1549" s="10"/>
      <c r="H1549" s="10" t="s">
        <v>1616</v>
      </c>
      <c r="I1549" s="10" t="s">
        <v>2192</v>
      </c>
    </row>
    <row r="1550" spans="1:9" ht="18" x14ac:dyDescent="0.2">
      <c r="A1550" s="10" t="s">
        <v>2191</v>
      </c>
      <c r="B1550" s="10" t="s">
        <v>2190</v>
      </c>
      <c r="C1550" s="10" t="s">
        <v>2189</v>
      </c>
      <c r="D1550" s="46" t="s">
        <v>2188</v>
      </c>
      <c r="E1550" s="45"/>
      <c r="F1550" s="10" t="s">
        <v>2187</v>
      </c>
      <c r="G1550" s="10"/>
      <c r="H1550" s="10" t="s">
        <v>1616</v>
      </c>
      <c r="I1550" s="10" t="s">
        <v>2186</v>
      </c>
    </row>
    <row r="1551" spans="1:9" x14ac:dyDescent="0.2">
      <c r="A1551" s="10" t="s">
        <v>2185</v>
      </c>
      <c r="B1551" s="10" t="s">
        <v>2184</v>
      </c>
      <c r="C1551" s="10" t="s">
        <v>2183</v>
      </c>
      <c r="D1551" s="46" t="s">
        <v>2182</v>
      </c>
      <c r="E1551" s="45"/>
      <c r="F1551" s="10" t="s">
        <v>2181</v>
      </c>
      <c r="G1551" s="10"/>
      <c r="H1551" s="10" t="s">
        <v>1616</v>
      </c>
      <c r="I1551" s="10" t="s">
        <v>2180</v>
      </c>
    </row>
    <row r="1552" spans="1:9" x14ac:dyDescent="0.2">
      <c r="A1552" s="10" t="s">
        <v>2179</v>
      </c>
      <c r="B1552" s="10" t="s">
        <v>2178</v>
      </c>
      <c r="C1552" s="10" t="s">
        <v>2177</v>
      </c>
      <c r="D1552" s="46" t="s">
        <v>2168</v>
      </c>
      <c r="E1552" s="45"/>
      <c r="F1552" s="10" t="s">
        <v>2173</v>
      </c>
      <c r="G1552" s="10"/>
      <c r="H1552" s="10" t="s">
        <v>1616</v>
      </c>
      <c r="I1552" s="10" t="s">
        <v>1705</v>
      </c>
    </row>
    <row r="1553" spans="1:9" x14ac:dyDescent="0.2">
      <c r="A1553" s="10" t="s">
        <v>2176</v>
      </c>
      <c r="B1553" s="10" t="s">
        <v>2175</v>
      </c>
      <c r="C1553" s="10" t="s">
        <v>2174</v>
      </c>
      <c r="D1553" s="46" t="s">
        <v>2168</v>
      </c>
      <c r="E1553" s="45"/>
      <c r="F1553" s="10" t="s">
        <v>2173</v>
      </c>
      <c r="G1553" s="10"/>
      <c r="H1553" s="10" t="s">
        <v>1616</v>
      </c>
      <c r="I1553" s="10" t="s">
        <v>2172</v>
      </c>
    </row>
    <row r="1554" spans="1:9" x14ac:dyDescent="0.2">
      <c r="A1554" s="10" t="s">
        <v>2171</v>
      </c>
      <c r="B1554" s="10" t="s">
        <v>2170</v>
      </c>
      <c r="C1554" s="10" t="s">
        <v>2169</v>
      </c>
      <c r="D1554" s="46" t="s">
        <v>2168</v>
      </c>
      <c r="E1554" s="45"/>
      <c r="F1554" s="10" t="s">
        <v>2167</v>
      </c>
      <c r="G1554" s="10"/>
      <c r="H1554" s="10" t="s">
        <v>1616</v>
      </c>
      <c r="I1554" s="10" t="s">
        <v>1743</v>
      </c>
    </row>
    <row r="1555" spans="1:9" x14ac:dyDescent="0.2">
      <c r="A1555" s="10" t="s">
        <v>2166</v>
      </c>
      <c r="B1555" s="10" t="s">
        <v>2165</v>
      </c>
      <c r="C1555" s="10" t="s">
        <v>2164</v>
      </c>
      <c r="D1555" s="46" t="s">
        <v>2148</v>
      </c>
      <c r="E1555" s="45"/>
      <c r="F1555" s="10" t="s">
        <v>2157</v>
      </c>
      <c r="G1555" s="10"/>
      <c r="H1555" s="10" t="s">
        <v>1616</v>
      </c>
      <c r="I1555" s="10" t="s">
        <v>1630</v>
      </c>
    </row>
    <row r="1556" spans="1:9" ht="18" x14ac:dyDescent="0.2">
      <c r="A1556" s="10" t="s">
        <v>2163</v>
      </c>
      <c r="B1556" s="10" t="s">
        <v>2162</v>
      </c>
      <c r="C1556" s="10" t="s">
        <v>2161</v>
      </c>
      <c r="D1556" s="46" t="s">
        <v>2148</v>
      </c>
      <c r="E1556" s="45"/>
      <c r="F1556" s="10" t="s">
        <v>2157</v>
      </c>
      <c r="G1556" s="10"/>
      <c r="H1556" s="10" t="s">
        <v>1616</v>
      </c>
      <c r="I1556" s="10" t="s">
        <v>1743</v>
      </c>
    </row>
    <row r="1557" spans="1:9" ht="18" x14ac:dyDescent="0.2">
      <c r="A1557" s="10" t="s">
        <v>2160</v>
      </c>
      <c r="B1557" s="10" t="s">
        <v>2159</v>
      </c>
      <c r="C1557" s="10" t="s">
        <v>2158</v>
      </c>
      <c r="D1557" s="46" t="s">
        <v>2148</v>
      </c>
      <c r="E1557" s="45"/>
      <c r="F1557" s="10" t="s">
        <v>2157</v>
      </c>
      <c r="G1557" s="10"/>
      <c r="H1557" s="10" t="s">
        <v>1616</v>
      </c>
      <c r="I1557" s="10" t="s">
        <v>2156</v>
      </c>
    </row>
    <row r="1558" spans="1:9" x14ac:dyDescent="0.2">
      <c r="A1558" s="10" t="s">
        <v>2155</v>
      </c>
      <c r="B1558" s="10" t="s">
        <v>2154</v>
      </c>
      <c r="C1558" s="10" t="s">
        <v>2153</v>
      </c>
      <c r="D1558" s="46" t="s">
        <v>2148</v>
      </c>
      <c r="E1558" s="45"/>
      <c r="F1558" s="10" t="s">
        <v>2147</v>
      </c>
      <c r="G1558" s="10"/>
      <c r="H1558" s="10" t="s">
        <v>1616</v>
      </c>
      <c r="I1558" s="10" t="s">
        <v>2152</v>
      </c>
    </row>
    <row r="1559" spans="1:9" ht="18" x14ac:dyDescent="0.2">
      <c r="A1559" s="10" t="s">
        <v>2151</v>
      </c>
      <c r="B1559" s="10" t="s">
        <v>2150</v>
      </c>
      <c r="C1559" s="10" t="s">
        <v>2149</v>
      </c>
      <c r="D1559" s="46" t="s">
        <v>2148</v>
      </c>
      <c r="E1559" s="45"/>
      <c r="F1559" s="10" t="s">
        <v>2147</v>
      </c>
      <c r="G1559" s="10"/>
      <c r="H1559" s="10" t="s">
        <v>1616</v>
      </c>
      <c r="I1559" s="10" t="s">
        <v>1743</v>
      </c>
    </row>
    <row r="1560" spans="1:9" x14ac:dyDescent="0.2">
      <c r="A1560" s="10" t="s">
        <v>2146</v>
      </c>
      <c r="B1560" s="10" t="s">
        <v>2145</v>
      </c>
      <c r="C1560" s="10" t="s">
        <v>2144</v>
      </c>
      <c r="D1560" s="46" t="s">
        <v>2136</v>
      </c>
      <c r="E1560" s="45"/>
      <c r="F1560" s="10" t="s">
        <v>2135</v>
      </c>
      <c r="G1560" s="10"/>
      <c r="H1560" s="10" t="s">
        <v>1616</v>
      </c>
      <c r="I1560" s="10" t="s">
        <v>2143</v>
      </c>
    </row>
    <row r="1561" spans="1:9" x14ac:dyDescent="0.2">
      <c r="A1561" s="10" t="s">
        <v>2142</v>
      </c>
      <c r="B1561" s="10" t="s">
        <v>2141</v>
      </c>
      <c r="C1561" s="10" t="s">
        <v>2140</v>
      </c>
      <c r="D1561" s="46" t="s">
        <v>2136</v>
      </c>
      <c r="E1561" s="45"/>
      <c r="F1561" s="10" t="s">
        <v>2135</v>
      </c>
      <c r="G1561" s="10"/>
      <c r="H1561" s="10" t="s">
        <v>1616</v>
      </c>
      <c r="I1561" s="10" t="s">
        <v>1705</v>
      </c>
    </row>
    <row r="1562" spans="1:9" ht="18" x14ac:dyDescent="0.2">
      <c r="A1562" s="10" t="s">
        <v>2139</v>
      </c>
      <c r="B1562" s="10" t="s">
        <v>2138</v>
      </c>
      <c r="C1562" s="10" t="s">
        <v>2137</v>
      </c>
      <c r="D1562" s="46" t="s">
        <v>2136</v>
      </c>
      <c r="E1562" s="45"/>
      <c r="F1562" s="10" t="s">
        <v>2135</v>
      </c>
      <c r="G1562" s="10"/>
      <c r="H1562" s="10" t="s">
        <v>1616</v>
      </c>
      <c r="I1562" s="10" t="s">
        <v>1743</v>
      </c>
    </row>
    <row r="1563" spans="1:9" ht="18" x14ac:dyDescent="0.2">
      <c r="A1563" s="10" t="s">
        <v>2134</v>
      </c>
      <c r="B1563" s="10" t="s">
        <v>2133</v>
      </c>
      <c r="C1563" s="10" t="s">
        <v>2132</v>
      </c>
      <c r="D1563" s="46" t="s">
        <v>2127</v>
      </c>
      <c r="E1563" s="45"/>
      <c r="F1563" s="10" t="s">
        <v>2126</v>
      </c>
      <c r="G1563" s="10"/>
      <c r="H1563" s="10" t="s">
        <v>1616</v>
      </c>
      <c r="I1563" s="10" t="s">
        <v>2131</v>
      </c>
    </row>
    <row r="1564" spans="1:9" ht="18" x14ac:dyDescent="0.2">
      <c r="A1564" s="10" t="s">
        <v>2130</v>
      </c>
      <c r="B1564" s="10" t="s">
        <v>2129</v>
      </c>
      <c r="C1564" s="10" t="s">
        <v>2128</v>
      </c>
      <c r="D1564" s="46" t="s">
        <v>2127</v>
      </c>
      <c r="E1564" s="45"/>
      <c r="F1564" s="10" t="s">
        <v>2126</v>
      </c>
      <c r="G1564" s="10"/>
      <c r="H1564" s="10" t="s">
        <v>1616</v>
      </c>
      <c r="I1564" s="10" t="s">
        <v>1743</v>
      </c>
    </row>
    <row r="1565" spans="1:9" ht="18" x14ac:dyDescent="0.2">
      <c r="A1565" s="10" t="s">
        <v>2125</v>
      </c>
      <c r="B1565" s="10" t="s">
        <v>2124</v>
      </c>
      <c r="C1565" s="10" t="s">
        <v>2123</v>
      </c>
      <c r="D1565" s="46" t="s">
        <v>2122</v>
      </c>
      <c r="E1565" s="45"/>
      <c r="F1565" s="10" t="s">
        <v>2121</v>
      </c>
      <c r="G1565" s="10"/>
      <c r="H1565" s="10" t="s">
        <v>1616</v>
      </c>
      <c r="I1565" s="10" t="s">
        <v>1743</v>
      </c>
    </row>
    <row r="1566" spans="1:9" ht="18" x14ac:dyDescent="0.2">
      <c r="A1566" s="10" t="s">
        <v>2120</v>
      </c>
      <c r="B1566" s="10" t="s">
        <v>2119</v>
      </c>
      <c r="C1566" s="10" t="s">
        <v>2118</v>
      </c>
      <c r="D1566" s="46" t="s">
        <v>2113</v>
      </c>
      <c r="E1566" s="45"/>
      <c r="F1566" s="10" t="s">
        <v>2117</v>
      </c>
      <c r="G1566" s="10"/>
      <c r="H1566" s="10" t="s">
        <v>1616</v>
      </c>
      <c r="I1566" s="10"/>
    </row>
    <row r="1567" spans="1:9" ht="27" x14ac:dyDescent="0.2">
      <c r="A1567" s="10" t="s">
        <v>2116</v>
      </c>
      <c r="B1567" s="10" t="s">
        <v>2115</v>
      </c>
      <c r="C1567" s="10" t="s">
        <v>2114</v>
      </c>
      <c r="D1567" s="46" t="s">
        <v>2113</v>
      </c>
      <c r="E1567" s="45"/>
      <c r="F1567" s="10" t="s">
        <v>2112</v>
      </c>
      <c r="G1567" s="10"/>
      <c r="H1567" s="10" t="s">
        <v>1616</v>
      </c>
      <c r="I1567" s="10" t="s">
        <v>1637</v>
      </c>
    </row>
    <row r="1568" spans="1:9" ht="27" x14ac:dyDescent="0.2">
      <c r="A1568" s="10" t="s">
        <v>2111</v>
      </c>
      <c r="B1568" s="10" t="s">
        <v>2110</v>
      </c>
      <c r="C1568" s="10" t="s">
        <v>2109</v>
      </c>
      <c r="D1568" s="46" t="s">
        <v>2108</v>
      </c>
      <c r="E1568" s="45"/>
      <c r="F1568" s="10" t="s">
        <v>2107</v>
      </c>
      <c r="G1568" s="10"/>
      <c r="H1568" s="10" t="s">
        <v>1616</v>
      </c>
      <c r="I1568" s="10" t="s">
        <v>83</v>
      </c>
    </row>
    <row r="1569" spans="1:9" ht="18" x14ac:dyDescent="0.2">
      <c r="A1569" s="10" t="s">
        <v>2106</v>
      </c>
      <c r="B1569" s="10" t="s">
        <v>2105</v>
      </c>
      <c r="C1569" s="10" t="s">
        <v>2104</v>
      </c>
      <c r="D1569" s="46" t="s">
        <v>2103</v>
      </c>
      <c r="E1569" s="45"/>
      <c r="F1569" s="10" t="s">
        <v>2102</v>
      </c>
      <c r="G1569" s="10"/>
      <c r="H1569" s="10" t="s">
        <v>1616</v>
      </c>
      <c r="I1569" s="10" t="s">
        <v>83</v>
      </c>
    </row>
    <row r="1570" spans="1:9" x14ac:dyDescent="0.2">
      <c r="A1570" s="10" t="s">
        <v>2101</v>
      </c>
      <c r="B1570" s="10" t="s">
        <v>2096</v>
      </c>
      <c r="C1570" s="10" t="s">
        <v>2100</v>
      </c>
      <c r="D1570" s="46" t="s">
        <v>2090</v>
      </c>
      <c r="E1570" s="45"/>
      <c r="F1570" s="10" t="s">
        <v>2099</v>
      </c>
      <c r="G1570" s="10"/>
      <c r="H1570" s="10" t="s">
        <v>1616</v>
      </c>
      <c r="I1570" s="10" t="s">
        <v>2098</v>
      </c>
    </row>
    <row r="1571" spans="1:9" x14ac:dyDescent="0.2">
      <c r="A1571" s="10" t="s">
        <v>2097</v>
      </c>
      <c r="B1571" s="10" t="s">
        <v>2096</v>
      </c>
      <c r="C1571" s="10" t="s">
        <v>2095</v>
      </c>
      <c r="D1571" s="46" t="s">
        <v>2090</v>
      </c>
      <c r="E1571" s="45"/>
      <c r="F1571" s="10" t="s">
        <v>2094</v>
      </c>
      <c r="G1571" s="10"/>
      <c r="H1571" s="10" t="s">
        <v>1616</v>
      </c>
      <c r="I1571" s="10" t="s">
        <v>1743</v>
      </c>
    </row>
    <row r="1572" spans="1:9" ht="18" x14ac:dyDescent="0.2">
      <c r="A1572" s="10" t="s">
        <v>2093</v>
      </c>
      <c r="B1572" s="10" t="s">
        <v>2092</v>
      </c>
      <c r="C1572" s="10" t="s">
        <v>2091</v>
      </c>
      <c r="D1572" s="46" t="s">
        <v>2090</v>
      </c>
      <c r="E1572" s="45"/>
      <c r="F1572" s="10" t="s">
        <v>2089</v>
      </c>
      <c r="G1572" s="10"/>
      <c r="H1572" s="10" t="s">
        <v>1616</v>
      </c>
      <c r="I1572" s="10" t="s">
        <v>83</v>
      </c>
    </row>
    <row r="1573" spans="1:9" ht="18" x14ac:dyDescent="0.2">
      <c r="A1573" s="10" t="s">
        <v>2088</v>
      </c>
      <c r="B1573" s="10" t="s">
        <v>2087</v>
      </c>
      <c r="C1573" s="10" t="s">
        <v>2086</v>
      </c>
      <c r="D1573" s="46" t="s">
        <v>2063</v>
      </c>
      <c r="E1573" s="45"/>
      <c r="F1573" s="10" t="s">
        <v>2079</v>
      </c>
      <c r="G1573" s="10"/>
      <c r="H1573" s="10" t="s">
        <v>1616</v>
      </c>
      <c r="I1573" s="10" t="s">
        <v>2085</v>
      </c>
    </row>
    <row r="1574" spans="1:9" x14ac:dyDescent="0.2">
      <c r="A1574" s="10" t="s">
        <v>2084</v>
      </c>
      <c r="B1574" s="10" t="s">
        <v>2065</v>
      </c>
      <c r="C1574" s="10" t="s">
        <v>2083</v>
      </c>
      <c r="D1574" s="46" t="s">
        <v>2063</v>
      </c>
      <c r="E1574" s="45"/>
      <c r="F1574" s="10" t="s">
        <v>2079</v>
      </c>
      <c r="G1574" s="10"/>
      <c r="H1574" s="10" t="s">
        <v>1616</v>
      </c>
      <c r="I1574" s="10"/>
    </row>
    <row r="1575" spans="1:9" x14ac:dyDescent="0.2">
      <c r="A1575" s="10" t="s">
        <v>2082</v>
      </c>
      <c r="B1575" s="10" t="s">
        <v>2081</v>
      </c>
      <c r="C1575" s="10" t="s">
        <v>2080</v>
      </c>
      <c r="D1575" s="46" t="s">
        <v>2063</v>
      </c>
      <c r="E1575" s="45"/>
      <c r="F1575" s="10" t="s">
        <v>2079</v>
      </c>
      <c r="G1575" s="10"/>
      <c r="H1575" s="10" t="s">
        <v>1616</v>
      </c>
      <c r="I1575" s="10" t="s">
        <v>2078</v>
      </c>
    </row>
    <row r="1576" spans="1:9" x14ac:dyDescent="0.2">
      <c r="A1576" s="10" t="s">
        <v>2077</v>
      </c>
      <c r="B1576" s="10" t="s">
        <v>2076</v>
      </c>
      <c r="C1576" s="10" t="s">
        <v>2075</v>
      </c>
      <c r="D1576" s="46" t="s">
        <v>2063</v>
      </c>
      <c r="E1576" s="45"/>
      <c r="F1576" s="10" t="s">
        <v>2074</v>
      </c>
      <c r="G1576" s="10"/>
      <c r="H1576" s="10" t="s">
        <v>1616</v>
      </c>
      <c r="I1576" s="10" t="s">
        <v>2073</v>
      </c>
    </row>
    <row r="1577" spans="1:9" x14ac:dyDescent="0.2">
      <c r="A1577" s="10" t="s">
        <v>2072</v>
      </c>
      <c r="B1577" s="10" t="s">
        <v>2071</v>
      </c>
      <c r="C1577" s="10" t="s">
        <v>2070</v>
      </c>
      <c r="D1577" s="46" t="s">
        <v>2069</v>
      </c>
      <c r="E1577" s="45"/>
      <c r="F1577" s="10" t="s">
        <v>2068</v>
      </c>
      <c r="G1577" s="10"/>
      <c r="H1577" s="10" t="s">
        <v>1616</v>
      </c>
      <c r="I1577" s="10" t="s">
        <v>2067</v>
      </c>
    </row>
    <row r="1578" spans="1:9" ht="18" x14ac:dyDescent="0.2">
      <c r="A1578" s="10" t="s">
        <v>2066</v>
      </c>
      <c r="B1578" s="10" t="s">
        <v>2065</v>
      </c>
      <c r="C1578" s="10" t="s">
        <v>2064</v>
      </c>
      <c r="D1578" s="46" t="s">
        <v>2063</v>
      </c>
      <c r="E1578" s="45"/>
      <c r="F1578" s="10" t="s">
        <v>2057</v>
      </c>
      <c r="G1578" s="10"/>
      <c r="H1578" s="10" t="s">
        <v>1616</v>
      </c>
      <c r="I1578" s="10" t="s">
        <v>2062</v>
      </c>
    </row>
    <row r="1579" spans="1:9" ht="27" x14ac:dyDescent="0.2">
      <c r="A1579" s="10" t="s">
        <v>2061</v>
      </c>
      <c r="B1579" s="10" t="s">
        <v>2060</v>
      </c>
      <c r="C1579" s="10" t="s">
        <v>2059</v>
      </c>
      <c r="D1579" s="46" t="s">
        <v>2058</v>
      </c>
      <c r="E1579" s="45"/>
      <c r="F1579" s="10" t="s">
        <v>2057</v>
      </c>
      <c r="G1579" s="10"/>
      <c r="H1579" s="10" t="s">
        <v>1616</v>
      </c>
      <c r="I1579" s="10" t="s">
        <v>83</v>
      </c>
    </row>
    <row r="1580" spans="1:9" ht="18" x14ac:dyDescent="0.2">
      <c r="A1580" s="10" t="s">
        <v>2056</v>
      </c>
      <c r="B1580" s="10" t="s">
        <v>2055</v>
      </c>
      <c r="C1580" s="10" t="s">
        <v>2054</v>
      </c>
      <c r="D1580" s="46" t="s">
        <v>2049</v>
      </c>
      <c r="E1580" s="45"/>
      <c r="F1580" s="10" t="s">
        <v>2048</v>
      </c>
      <c r="G1580" s="10"/>
      <c r="H1580" s="10" t="s">
        <v>1616</v>
      </c>
      <c r="I1580" s="10" t="s">
        <v>2053</v>
      </c>
    </row>
    <row r="1581" spans="1:9" ht="27" x14ac:dyDescent="0.2">
      <c r="A1581" s="10" t="s">
        <v>2052</v>
      </c>
      <c r="B1581" s="10" t="s">
        <v>2051</v>
      </c>
      <c r="C1581" s="10" t="s">
        <v>2050</v>
      </c>
      <c r="D1581" s="46" t="s">
        <v>2049</v>
      </c>
      <c r="E1581" s="45"/>
      <c r="F1581" s="10" t="s">
        <v>2048</v>
      </c>
      <c r="G1581" s="10"/>
      <c r="H1581" s="10" t="s">
        <v>1616</v>
      </c>
      <c r="I1581" s="10" t="s">
        <v>83</v>
      </c>
    </row>
    <row r="1582" spans="1:9" x14ac:dyDescent="0.2">
      <c r="A1582" s="10" t="s">
        <v>2047</v>
      </c>
      <c r="B1582" s="10" t="s">
        <v>2046</v>
      </c>
      <c r="C1582" s="10" t="s">
        <v>2045</v>
      </c>
      <c r="D1582" s="46" t="s">
        <v>2044</v>
      </c>
      <c r="E1582" s="45"/>
      <c r="F1582" s="10" t="s">
        <v>2043</v>
      </c>
      <c r="G1582" s="10"/>
      <c r="H1582" s="10" t="s">
        <v>1616</v>
      </c>
      <c r="I1582" s="10" t="s">
        <v>83</v>
      </c>
    </row>
    <row r="1583" spans="1:9" x14ac:dyDescent="0.2">
      <c r="A1583" s="10" t="s">
        <v>2042</v>
      </c>
      <c r="B1583" s="10" t="s">
        <v>2041</v>
      </c>
      <c r="C1583" s="10" t="s">
        <v>2040</v>
      </c>
      <c r="D1583" s="46" t="s">
        <v>2039</v>
      </c>
      <c r="E1583" s="45"/>
      <c r="F1583" s="10" t="s">
        <v>2038</v>
      </c>
      <c r="G1583" s="10"/>
      <c r="H1583" s="10" t="s">
        <v>1616</v>
      </c>
      <c r="I1583" s="10" t="s">
        <v>2037</v>
      </c>
    </row>
    <row r="1584" spans="1:9" ht="18" x14ac:dyDescent="0.2">
      <c r="A1584" s="10" t="s">
        <v>2036</v>
      </c>
      <c r="B1584" s="10" t="s">
        <v>2035</v>
      </c>
      <c r="C1584" s="10" t="s">
        <v>2034</v>
      </c>
      <c r="D1584" s="46" t="s">
        <v>2004</v>
      </c>
      <c r="E1584" s="45"/>
      <c r="F1584" s="10" t="s">
        <v>2020</v>
      </c>
      <c r="G1584" s="10"/>
      <c r="H1584" s="10" t="s">
        <v>1616</v>
      </c>
      <c r="I1584" s="10" t="s">
        <v>1637</v>
      </c>
    </row>
    <row r="1585" spans="1:9" ht="18" x14ac:dyDescent="0.2">
      <c r="A1585" s="10" t="s">
        <v>2033</v>
      </c>
      <c r="B1585" s="10" t="s">
        <v>2032</v>
      </c>
      <c r="C1585" s="10" t="s">
        <v>2031</v>
      </c>
      <c r="D1585" s="46" t="s">
        <v>2004</v>
      </c>
      <c r="E1585" s="45"/>
      <c r="F1585" s="10" t="s">
        <v>2020</v>
      </c>
      <c r="G1585" s="10"/>
      <c r="H1585" s="10" t="s">
        <v>1616</v>
      </c>
      <c r="I1585" s="10" t="s">
        <v>1637</v>
      </c>
    </row>
    <row r="1586" spans="1:9" ht="18" x14ac:dyDescent="0.2">
      <c r="A1586" s="10" t="s">
        <v>2030</v>
      </c>
      <c r="B1586" s="10" t="s">
        <v>2029</v>
      </c>
      <c r="C1586" s="10" t="s">
        <v>2028</v>
      </c>
      <c r="D1586" s="46" t="s">
        <v>2024</v>
      </c>
      <c r="E1586" s="45"/>
      <c r="F1586" s="10" t="s">
        <v>2020</v>
      </c>
      <c r="G1586" s="10"/>
      <c r="H1586" s="10" t="s">
        <v>1616</v>
      </c>
      <c r="I1586" s="10" t="s">
        <v>1918</v>
      </c>
    </row>
    <row r="1587" spans="1:9" ht="27" x14ac:dyDescent="0.2">
      <c r="A1587" s="10" t="s">
        <v>2027</v>
      </c>
      <c r="B1587" s="10" t="s">
        <v>2026</v>
      </c>
      <c r="C1587" s="10" t="s">
        <v>2025</v>
      </c>
      <c r="D1587" s="46" t="s">
        <v>2024</v>
      </c>
      <c r="E1587" s="45"/>
      <c r="F1587" s="10" t="s">
        <v>2020</v>
      </c>
      <c r="G1587" s="10"/>
      <c r="H1587" s="10" t="s">
        <v>1616</v>
      </c>
      <c r="I1587" s="10" t="s">
        <v>1918</v>
      </c>
    </row>
    <row r="1588" spans="1:9" ht="18" x14ac:dyDescent="0.2">
      <c r="A1588" s="10" t="s">
        <v>2023</v>
      </c>
      <c r="B1588" s="10" t="s">
        <v>2022</v>
      </c>
      <c r="C1588" s="10" t="s">
        <v>2021</v>
      </c>
      <c r="D1588" s="46" t="s">
        <v>2004</v>
      </c>
      <c r="E1588" s="45"/>
      <c r="F1588" s="10" t="s">
        <v>2020</v>
      </c>
      <c r="G1588" s="10"/>
      <c r="H1588" s="10" t="s">
        <v>1616</v>
      </c>
      <c r="I1588" s="10" t="s">
        <v>1637</v>
      </c>
    </row>
    <row r="1589" spans="1:9" ht="18" x14ac:dyDescent="0.2">
      <c r="A1589" s="10" t="s">
        <v>2019</v>
      </c>
      <c r="B1589" s="10" t="s">
        <v>2018</v>
      </c>
      <c r="C1589" s="10" t="s">
        <v>2017</v>
      </c>
      <c r="D1589" s="46" t="s">
        <v>2004</v>
      </c>
      <c r="E1589" s="45"/>
      <c r="F1589" s="10" t="s">
        <v>2016</v>
      </c>
      <c r="G1589" s="10"/>
      <c r="H1589" s="10" t="s">
        <v>1616</v>
      </c>
      <c r="I1589" s="10" t="s">
        <v>1918</v>
      </c>
    </row>
    <row r="1590" spans="1:9" x14ac:dyDescent="0.2">
      <c r="A1590" s="10" t="s">
        <v>2015</v>
      </c>
      <c r="B1590" s="10" t="s">
        <v>2012</v>
      </c>
      <c r="C1590" s="10" t="s">
        <v>2014</v>
      </c>
      <c r="D1590" s="46" t="s">
        <v>2010</v>
      </c>
      <c r="E1590" s="45"/>
      <c r="F1590" s="10" t="s">
        <v>2003</v>
      </c>
      <c r="G1590" s="10"/>
      <c r="H1590" s="10" t="s">
        <v>1616</v>
      </c>
      <c r="I1590" s="10" t="s">
        <v>1918</v>
      </c>
    </row>
    <row r="1591" spans="1:9" x14ac:dyDescent="0.2">
      <c r="A1591" s="10" t="s">
        <v>2013</v>
      </c>
      <c r="B1591" s="10" t="s">
        <v>2012</v>
      </c>
      <c r="C1591" s="10" t="s">
        <v>2011</v>
      </c>
      <c r="D1591" s="46" t="s">
        <v>2010</v>
      </c>
      <c r="E1591" s="45"/>
      <c r="F1591" s="10" t="s">
        <v>2003</v>
      </c>
      <c r="G1591" s="10"/>
      <c r="H1591" s="10" t="s">
        <v>1616</v>
      </c>
      <c r="I1591" s="10" t="s">
        <v>1637</v>
      </c>
    </row>
    <row r="1592" spans="1:9" ht="18" x14ac:dyDescent="0.2">
      <c r="A1592" s="10" t="s">
        <v>2009</v>
      </c>
      <c r="B1592" s="10" t="s">
        <v>2008</v>
      </c>
      <c r="C1592" s="10" t="s">
        <v>2005</v>
      </c>
      <c r="D1592" s="46" t="s">
        <v>2004</v>
      </c>
      <c r="E1592" s="45"/>
      <c r="F1592" s="10" t="s">
        <v>2003</v>
      </c>
      <c r="G1592" s="10"/>
      <c r="H1592" s="10" t="s">
        <v>1616</v>
      </c>
      <c r="I1592" s="10" t="s">
        <v>83</v>
      </c>
    </row>
    <row r="1593" spans="1:9" ht="27" x14ac:dyDescent="0.2">
      <c r="A1593" s="10" t="s">
        <v>2007</v>
      </c>
      <c r="B1593" s="10" t="s">
        <v>2006</v>
      </c>
      <c r="C1593" s="10" t="s">
        <v>2005</v>
      </c>
      <c r="D1593" s="46" t="s">
        <v>2004</v>
      </c>
      <c r="E1593" s="45"/>
      <c r="F1593" s="10" t="s">
        <v>2003</v>
      </c>
      <c r="G1593" s="10"/>
      <c r="H1593" s="10" t="s">
        <v>1616</v>
      </c>
      <c r="I1593" s="10" t="s">
        <v>83</v>
      </c>
    </row>
    <row r="1594" spans="1:9" x14ac:dyDescent="0.2">
      <c r="A1594" s="10" t="s">
        <v>2002</v>
      </c>
      <c r="B1594" s="10" t="s">
        <v>2001</v>
      </c>
      <c r="C1594" s="10" t="s">
        <v>2000</v>
      </c>
      <c r="D1594" s="46" t="s">
        <v>1996</v>
      </c>
      <c r="E1594" s="45"/>
      <c r="F1594" s="10" t="s">
        <v>1995</v>
      </c>
      <c r="G1594" s="10"/>
      <c r="H1594" s="10" t="s">
        <v>1616</v>
      </c>
      <c r="I1594" s="10" t="s">
        <v>1918</v>
      </c>
    </row>
    <row r="1595" spans="1:9" ht="18" x14ac:dyDescent="0.2">
      <c r="A1595" s="10" t="s">
        <v>1999</v>
      </c>
      <c r="B1595" s="10" t="s">
        <v>1998</v>
      </c>
      <c r="C1595" s="10" t="s">
        <v>1997</v>
      </c>
      <c r="D1595" s="46" t="s">
        <v>1996</v>
      </c>
      <c r="E1595" s="45"/>
      <c r="F1595" s="10" t="s">
        <v>1995</v>
      </c>
      <c r="G1595" s="10"/>
      <c r="H1595" s="10" t="s">
        <v>1616</v>
      </c>
      <c r="I1595" s="10" t="s">
        <v>1918</v>
      </c>
    </row>
    <row r="1596" spans="1:9" x14ac:dyDescent="0.2">
      <c r="A1596" s="10" t="s">
        <v>1994</v>
      </c>
      <c r="B1596" s="10" t="s">
        <v>1993</v>
      </c>
      <c r="C1596" s="10" t="s">
        <v>1992</v>
      </c>
      <c r="D1596" s="46" t="s">
        <v>1991</v>
      </c>
      <c r="E1596" s="45"/>
      <c r="F1596" s="10" t="s">
        <v>1990</v>
      </c>
      <c r="G1596" s="10"/>
      <c r="H1596" s="10" t="s">
        <v>1616</v>
      </c>
      <c r="I1596" s="10" t="s">
        <v>1989</v>
      </c>
    </row>
    <row r="1597" spans="1:9" ht="18" x14ac:dyDescent="0.2">
      <c r="A1597" s="10" t="s">
        <v>1988</v>
      </c>
      <c r="B1597" s="10" t="s">
        <v>1987</v>
      </c>
      <c r="C1597" s="10" t="s">
        <v>1986</v>
      </c>
      <c r="D1597" s="46" t="s">
        <v>1940</v>
      </c>
      <c r="E1597" s="45"/>
      <c r="F1597" s="10" t="s">
        <v>1985</v>
      </c>
      <c r="G1597" s="10"/>
      <c r="H1597" s="10" t="s">
        <v>1616</v>
      </c>
      <c r="I1597" s="10" t="s">
        <v>1984</v>
      </c>
    </row>
    <row r="1598" spans="1:9" ht="18" x14ac:dyDescent="0.2">
      <c r="A1598" s="10" t="s">
        <v>1983</v>
      </c>
      <c r="B1598" s="10" t="s">
        <v>1982</v>
      </c>
      <c r="C1598" s="10" t="s">
        <v>1981</v>
      </c>
      <c r="D1598" s="46" t="s">
        <v>1948</v>
      </c>
      <c r="E1598" s="45"/>
      <c r="F1598" s="10" t="s">
        <v>1977</v>
      </c>
      <c r="G1598" s="10"/>
      <c r="H1598" s="10" t="s">
        <v>1616</v>
      </c>
      <c r="I1598" s="10"/>
    </row>
    <row r="1599" spans="1:9" ht="18" x14ac:dyDescent="0.2">
      <c r="A1599" s="10" t="s">
        <v>1980</v>
      </c>
      <c r="B1599" s="10" t="s">
        <v>1979</v>
      </c>
      <c r="C1599" s="10" t="s">
        <v>1978</v>
      </c>
      <c r="D1599" s="46" t="s">
        <v>1948</v>
      </c>
      <c r="E1599" s="45"/>
      <c r="F1599" s="10" t="s">
        <v>1977</v>
      </c>
      <c r="G1599" s="10"/>
      <c r="H1599" s="10" t="s">
        <v>1616</v>
      </c>
      <c r="I1599" s="10"/>
    </row>
    <row r="1600" spans="1:9" x14ac:dyDescent="0.2">
      <c r="A1600" s="10" t="s">
        <v>1976</v>
      </c>
      <c r="B1600" s="10" t="s">
        <v>1975</v>
      </c>
      <c r="C1600" s="10" t="s">
        <v>1974</v>
      </c>
      <c r="D1600" s="46" t="s">
        <v>1948</v>
      </c>
      <c r="E1600" s="45"/>
      <c r="F1600" s="10" t="s">
        <v>1973</v>
      </c>
      <c r="G1600" s="10"/>
      <c r="H1600" s="10" t="s">
        <v>1616</v>
      </c>
      <c r="I1600" s="10" t="s">
        <v>83</v>
      </c>
    </row>
    <row r="1601" spans="1:9" x14ac:dyDescent="0.2">
      <c r="A1601" s="10" t="s">
        <v>1972</v>
      </c>
      <c r="B1601" s="10" t="s">
        <v>1971</v>
      </c>
      <c r="C1601" s="10" t="s">
        <v>1970</v>
      </c>
      <c r="D1601" s="46" t="s">
        <v>1953</v>
      </c>
      <c r="E1601" s="45"/>
      <c r="F1601" s="10" t="s">
        <v>1961</v>
      </c>
      <c r="G1601" s="10"/>
      <c r="H1601" s="10" t="s">
        <v>1616</v>
      </c>
      <c r="I1601" s="10" t="s">
        <v>1969</v>
      </c>
    </row>
    <row r="1602" spans="1:9" ht="18" x14ac:dyDescent="0.2">
      <c r="A1602" s="10" t="s">
        <v>1968</v>
      </c>
      <c r="B1602" s="10" t="s">
        <v>1967</v>
      </c>
      <c r="C1602" s="10" t="s">
        <v>1966</v>
      </c>
      <c r="D1602" s="46" t="s">
        <v>1953</v>
      </c>
      <c r="E1602" s="45"/>
      <c r="F1602" s="10" t="s">
        <v>1961</v>
      </c>
      <c r="G1602" s="10"/>
      <c r="H1602" s="10" t="s">
        <v>1616</v>
      </c>
      <c r="I1602" s="10" t="s">
        <v>1965</v>
      </c>
    </row>
    <row r="1603" spans="1:9" x14ac:dyDescent="0.2">
      <c r="A1603" s="10" t="s">
        <v>1964</v>
      </c>
      <c r="B1603" s="10" t="s">
        <v>1963</v>
      </c>
      <c r="C1603" s="10" t="s">
        <v>1962</v>
      </c>
      <c r="D1603" s="46" t="s">
        <v>1953</v>
      </c>
      <c r="E1603" s="45"/>
      <c r="F1603" s="10" t="s">
        <v>1961</v>
      </c>
      <c r="G1603" s="10"/>
      <c r="H1603" s="10" t="s">
        <v>1616</v>
      </c>
      <c r="I1603" s="10" t="s">
        <v>83</v>
      </c>
    </row>
    <row r="1604" spans="1:9" x14ac:dyDescent="0.2">
      <c r="A1604" s="10" t="s">
        <v>1960</v>
      </c>
      <c r="B1604" s="10" t="s">
        <v>1959</v>
      </c>
      <c r="C1604" s="10" t="s">
        <v>1958</v>
      </c>
      <c r="D1604" s="46" t="s">
        <v>1953</v>
      </c>
      <c r="E1604" s="45"/>
      <c r="F1604" s="10" t="s">
        <v>1952</v>
      </c>
      <c r="G1604" s="10"/>
      <c r="H1604" s="10" t="s">
        <v>1616</v>
      </c>
      <c r="I1604" s="10" t="s">
        <v>1957</v>
      </c>
    </row>
    <row r="1605" spans="1:9" ht="18" x14ac:dyDescent="0.2">
      <c r="A1605" s="10" t="s">
        <v>1956</v>
      </c>
      <c r="B1605" s="10" t="s">
        <v>1955</v>
      </c>
      <c r="C1605" s="10" t="s">
        <v>1954</v>
      </c>
      <c r="D1605" s="46" t="s">
        <v>1953</v>
      </c>
      <c r="E1605" s="45"/>
      <c r="F1605" s="10" t="s">
        <v>1952</v>
      </c>
      <c r="G1605" s="10"/>
      <c r="H1605" s="10" t="s">
        <v>1616</v>
      </c>
      <c r="I1605" s="10" t="s">
        <v>1918</v>
      </c>
    </row>
    <row r="1606" spans="1:9" x14ac:dyDescent="0.2">
      <c r="A1606" s="10" t="s">
        <v>1951</v>
      </c>
      <c r="B1606" s="10" t="s">
        <v>1950</v>
      </c>
      <c r="C1606" s="10" t="s">
        <v>1949</v>
      </c>
      <c r="D1606" s="46" t="s">
        <v>1948</v>
      </c>
      <c r="E1606" s="45"/>
      <c r="F1606" s="10" t="s">
        <v>1947</v>
      </c>
      <c r="G1606" s="10"/>
      <c r="H1606" s="10" t="s">
        <v>1616</v>
      </c>
      <c r="I1606" s="10" t="s">
        <v>1918</v>
      </c>
    </row>
    <row r="1607" spans="1:9" x14ac:dyDescent="0.2">
      <c r="A1607" s="10" t="s">
        <v>1946</v>
      </c>
      <c r="B1607" s="10" t="s">
        <v>1945</v>
      </c>
      <c r="C1607" s="10" t="s">
        <v>1944</v>
      </c>
      <c r="D1607" s="46" t="s">
        <v>1940</v>
      </c>
      <c r="E1607" s="45"/>
      <c r="F1607" s="10" t="s">
        <v>1939</v>
      </c>
      <c r="G1607" s="10"/>
      <c r="H1607" s="10" t="s">
        <v>1616</v>
      </c>
      <c r="I1607" s="10" t="s">
        <v>1918</v>
      </c>
    </row>
    <row r="1608" spans="1:9" x14ac:dyDescent="0.2">
      <c r="A1608" s="10" t="s">
        <v>1943</v>
      </c>
      <c r="B1608" s="10" t="s">
        <v>1942</v>
      </c>
      <c r="C1608" s="10" t="s">
        <v>1941</v>
      </c>
      <c r="D1608" s="46" t="s">
        <v>1940</v>
      </c>
      <c r="E1608" s="45"/>
      <c r="F1608" s="10" t="s">
        <v>1939</v>
      </c>
      <c r="G1608" s="10"/>
      <c r="H1608" s="10" t="s">
        <v>1616</v>
      </c>
      <c r="I1608" s="10" t="s">
        <v>83</v>
      </c>
    </row>
    <row r="1609" spans="1:9" x14ac:dyDescent="0.2">
      <c r="A1609" s="10" t="s">
        <v>1938</v>
      </c>
      <c r="B1609" s="10" t="s">
        <v>1937</v>
      </c>
      <c r="C1609" s="10" t="s">
        <v>1936</v>
      </c>
      <c r="D1609" s="46" t="s">
        <v>1935</v>
      </c>
      <c r="E1609" s="45"/>
      <c r="F1609" s="10" t="s">
        <v>1934</v>
      </c>
      <c r="G1609" s="10"/>
      <c r="H1609" s="10" t="s">
        <v>1616</v>
      </c>
      <c r="I1609" s="10" t="s">
        <v>1933</v>
      </c>
    </row>
    <row r="1610" spans="1:9" x14ac:dyDescent="0.2">
      <c r="A1610" s="10" t="s">
        <v>1932</v>
      </c>
      <c r="B1610" s="10" t="s">
        <v>1927</v>
      </c>
      <c r="C1610" s="10" t="s">
        <v>1931</v>
      </c>
      <c r="D1610" s="46" t="s">
        <v>1925</v>
      </c>
      <c r="E1610" s="45"/>
      <c r="F1610" s="10" t="s">
        <v>1930</v>
      </c>
      <c r="G1610" s="10"/>
      <c r="H1610" s="10" t="s">
        <v>1616</v>
      </c>
      <c r="I1610" s="10" t="s">
        <v>1929</v>
      </c>
    </row>
    <row r="1611" spans="1:9" ht="18" x14ac:dyDescent="0.2">
      <c r="A1611" s="10" t="s">
        <v>1928</v>
      </c>
      <c r="B1611" s="10" t="s">
        <v>1927</v>
      </c>
      <c r="C1611" s="10" t="s">
        <v>1926</v>
      </c>
      <c r="D1611" s="46" t="s">
        <v>1925</v>
      </c>
      <c r="E1611" s="45"/>
      <c r="F1611" s="10" t="s">
        <v>1924</v>
      </c>
      <c r="G1611" s="10"/>
      <c r="H1611" s="10" t="s">
        <v>1616</v>
      </c>
      <c r="I1611" s="10" t="s">
        <v>1637</v>
      </c>
    </row>
    <row r="1612" spans="1:9" ht="18" x14ac:dyDescent="0.2">
      <c r="A1612" s="10" t="s">
        <v>1923</v>
      </c>
      <c r="B1612" s="10" t="s">
        <v>1922</v>
      </c>
      <c r="C1612" s="10" t="s">
        <v>1921</v>
      </c>
      <c r="D1612" s="46" t="s">
        <v>1920</v>
      </c>
      <c r="E1612" s="45"/>
      <c r="F1612" s="10" t="s">
        <v>1919</v>
      </c>
      <c r="G1612" s="10"/>
      <c r="H1612" s="10" t="s">
        <v>1616</v>
      </c>
      <c r="I1612" s="10" t="s">
        <v>1918</v>
      </c>
    </row>
    <row r="1613" spans="1:9" x14ac:dyDescent="0.2">
      <c r="A1613" s="10" t="s">
        <v>1917</v>
      </c>
      <c r="B1613" s="10" t="s">
        <v>1916</v>
      </c>
      <c r="C1613" s="10" t="s">
        <v>1915</v>
      </c>
      <c r="D1613" s="46" t="s">
        <v>1914</v>
      </c>
      <c r="E1613" s="45"/>
      <c r="F1613" s="10" t="s">
        <v>1913</v>
      </c>
      <c r="G1613" s="10"/>
      <c r="H1613" s="10" t="s">
        <v>1616</v>
      </c>
      <c r="I1613" s="10" t="s">
        <v>1637</v>
      </c>
    </row>
    <row r="1614" spans="1:9" x14ac:dyDescent="0.2">
      <c r="A1614" s="10" t="s">
        <v>1912</v>
      </c>
      <c r="B1614" s="10" t="s">
        <v>1911</v>
      </c>
      <c r="C1614" s="10" t="s">
        <v>1910</v>
      </c>
      <c r="D1614" s="46" t="s">
        <v>1909</v>
      </c>
      <c r="E1614" s="45"/>
      <c r="F1614" s="10" t="s">
        <v>1908</v>
      </c>
      <c r="G1614" s="10"/>
      <c r="H1614" s="10" t="s">
        <v>1616</v>
      </c>
      <c r="I1614" s="10" t="s">
        <v>1907</v>
      </c>
    </row>
    <row r="1615" spans="1:9" ht="27" x14ac:dyDescent="0.2">
      <c r="A1615" s="10" t="s">
        <v>1906</v>
      </c>
      <c r="B1615" s="10" t="s">
        <v>1905</v>
      </c>
      <c r="C1615" s="10" t="s">
        <v>1902</v>
      </c>
      <c r="D1615" s="46" t="s">
        <v>1901</v>
      </c>
      <c r="E1615" s="45"/>
      <c r="F1615" s="10" t="s">
        <v>1900</v>
      </c>
      <c r="G1615" s="10"/>
      <c r="H1615" s="10" t="s">
        <v>1616</v>
      </c>
      <c r="I1615" s="10" t="s">
        <v>83</v>
      </c>
    </row>
    <row r="1616" spans="1:9" ht="27" x14ac:dyDescent="0.2">
      <c r="A1616" s="10" t="s">
        <v>1904</v>
      </c>
      <c r="B1616" s="10" t="s">
        <v>1903</v>
      </c>
      <c r="C1616" s="10" t="s">
        <v>1902</v>
      </c>
      <c r="D1616" s="46" t="s">
        <v>1901</v>
      </c>
      <c r="E1616" s="45"/>
      <c r="F1616" s="10" t="s">
        <v>1900</v>
      </c>
      <c r="G1616" s="10"/>
      <c r="H1616" s="10" t="s">
        <v>1616</v>
      </c>
      <c r="I1616" s="10" t="s">
        <v>83</v>
      </c>
    </row>
    <row r="1617" spans="1:9" ht="18" x14ac:dyDescent="0.2">
      <c r="A1617" s="10" t="s">
        <v>1899</v>
      </c>
      <c r="B1617" s="10" t="s">
        <v>1898</v>
      </c>
      <c r="C1617" s="10" t="s">
        <v>1897</v>
      </c>
      <c r="D1617" s="46" t="s">
        <v>1896</v>
      </c>
      <c r="E1617" s="45"/>
      <c r="F1617" s="10" t="s">
        <v>1895</v>
      </c>
      <c r="G1617" s="10"/>
      <c r="H1617" s="10" t="s">
        <v>1616</v>
      </c>
      <c r="I1617" s="10" t="s">
        <v>1743</v>
      </c>
    </row>
    <row r="1618" spans="1:9" x14ac:dyDescent="0.2">
      <c r="A1618" s="10" t="s">
        <v>1894</v>
      </c>
      <c r="B1618" s="10" t="s">
        <v>1893</v>
      </c>
      <c r="C1618" s="10" t="s">
        <v>1892</v>
      </c>
      <c r="D1618" s="46" t="s">
        <v>1891</v>
      </c>
      <c r="E1618" s="45"/>
      <c r="F1618" s="10" t="s">
        <v>1890</v>
      </c>
      <c r="G1618" s="10"/>
      <c r="H1618" s="10" t="s">
        <v>1616</v>
      </c>
      <c r="I1618" s="10" t="s">
        <v>83</v>
      </c>
    </row>
    <row r="1619" spans="1:9" ht="18" x14ac:dyDescent="0.2">
      <c r="A1619" s="10" t="s">
        <v>1889</v>
      </c>
      <c r="B1619" s="10" t="s">
        <v>1888</v>
      </c>
      <c r="C1619" s="10" t="s">
        <v>1887</v>
      </c>
      <c r="D1619" s="46" t="s">
        <v>1886</v>
      </c>
      <c r="E1619" s="45"/>
      <c r="F1619" s="10" t="s">
        <v>1885</v>
      </c>
      <c r="G1619" s="10"/>
      <c r="H1619" s="10" t="s">
        <v>1616</v>
      </c>
      <c r="I1619" s="10" t="s">
        <v>83</v>
      </c>
    </row>
    <row r="1620" spans="1:9" ht="18" x14ac:dyDescent="0.2">
      <c r="A1620" s="10" t="s">
        <v>1884</v>
      </c>
      <c r="B1620" s="10" t="s">
        <v>1883</v>
      </c>
      <c r="C1620" s="10" t="s">
        <v>1882</v>
      </c>
      <c r="D1620" s="46" t="s">
        <v>1881</v>
      </c>
      <c r="E1620" s="45"/>
      <c r="F1620" s="10" t="s">
        <v>1880</v>
      </c>
      <c r="G1620" s="10"/>
      <c r="H1620" s="10" t="s">
        <v>1616</v>
      </c>
      <c r="I1620" s="10" t="s">
        <v>1743</v>
      </c>
    </row>
    <row r="1621" spans="1:9" x14ac:dyDescent="0.2">
      <c r="A1621" s="10" t="s">
        <v>1879</v>
      </c>
      <c r="B1621" s="10" t="s">
        <v>1878</v>
      </c>
      <c r="C1621" s="10" t="s">
        <v>1877</v>
      </c>
      <c r="D1621" s="46" t="s">
        <v>1873</v>
      </c>
      <c r="E1621" s="45"/>
      <c r="F1621" s="10" t="s">
        <v>1872</v>
      </c>
      <c r="G1621" s="10"/>
      <c r="H1621" s="10" t="s">
        <v>1616</v>
      </c>
      <c r="I1621" s="10" t="s">
        <v>83</v>
      </c>
    </row>
    <row r="1622" spans="1:9" x14ac:dyDescent="0.2">
      <c r="A1622" s="10" t="s">
        <v>1876</v>
      </c>
      <c r="B1622" s="10" t="s">
        <v>1875</v>
      </c>
      <c r="C1622" s="10" t="s">
        <v>1874</v>
      </c>
      <c r="D1622" s="46" t="s">
        <v>1873</v>
      </c>
      <c r="E1622" s="45"/>
      <c r="F1622" s="10" t="s">
        <v>1872</v>
      </c>
      <c r="G1622" s="10"/>
      <c r="H1622" s="10" t="s">
        <v>1616</v>
      </c>
      <c r="I1622" s="10" t="s">
        <v>1871</v>
      </c>
    </row>
    <row r="1623" spans="1:9" ht="18" x14ac:dyDescent="0.2">
      <c r="A1623" s="10" t="s">
        <v>1870</v>
      </c>
      <c r="B1623" s="10" t="s">
        <v>1869</v>
      </c>
      <c r="C1623" s="10" t="s">
        <v>1868</v>
      </c>
      <c r="D1623" s="46" t="s">
        <v>1867</v>
      </c>
      <c r="E1623" s="45"/>
      <c r="F1623" s="10" t="s">
        <v>1866</v>
      </c>
      <c r="G1623" s="10"/>
      <c r="H1623" s="10" t="s">
        <v>1616</v>
      </c>
      <c r="I1623" s="10" t="s">
        <v>1865</v>
      </c>
    </row>
    <row r="1624" spans="1:9" ht="18" x14ac:dyDescent="0.2">
      <c r="A1624" s="10" t="s">
        <v>1864</v>
      </c>
      <c r="B1624" s="10" t="s">
        <v>1863</v>
      </c>
      <c r="C1624" s="10" t="s">
        <v>1862</v>
      </c>
      <c r="D1624" s="46" t="s">
        <v>1861</v>
      </c>
      <c r="E1624" s="45"/>
      <c r="F1624" s="10" t="s">
        <v>1860</v>
      </c>
      <c r="G1624" s="10"/>
      <c r="H1624" s="10" t="s">
        <v>1616</v>
      </c>
      <c r="I1624" s="10" t="s">
        <v>1743</v>
      </c>
    </row>
    <row r="1625" spans="1:9" ht="18" x14ac:dyDescent="0.2">
      <c r="A1625" s="10" t="s">
        <v>1859</v>
      </c>
      <c r="B1625" s="10" t="s">
        <v>1858</v>
      </c>
      <c r="C1625" s="10" t="s">
        <v>1857</v>
      </c>
      <c r="D1625" s="46" t="s">
        <v>1856</v>
      </c>
      <c r="E1625" s="45"/>
      <c r="F1625" s="10" t="s">
        <v>1855</v>
      </c>
      <c r="G1625" s="10"/>
      <c r="H1625" s="10" t="s">
        <v>1616</v>
      </c>
      <c r="I1625" s="10"/>
    </row>
    <row r="1626" spans="1:9" ht="18" x14ac:dyDescent="0.2">
      <c r="A1626" s="10" t="s">
        <v>1854</v>
      </c>
      <c r="B1626" s="10" t="s">
        <v>1853</v>
      </c>
      <c r="C1626" s="10" t="s">
        <v>1852</v>
      </c>
      <c r="D1626" s="46" t="s">
        <v>1784</v>
      </c>
      <c r="E1626" s="45"/>
      <c r="F1626" s="10" t="s">
        <v>1851</v>
      </c>
      <c r="G1626" s="10"/>
      <c r="H1626" s="10" t="s">
        <v>1616</v>
      </c>
      <c r="I1626" s="10" t="s">
        <v>83</v>
      </c>
    </row>
    <row r="1627" spans="1:9" ht="18" x14ac:dyDescent="0.2">
      <c r="A1627" s="10" t="s">
        <v>1850</v>
      </c>
      <c r="B1627" s="10" t="s">
        <v>1849</v>
      </c>
      <c r="C1627" s="10" t="s">
        <v>1848</v>
      </c>
      <c r="D1627" s="46" t="s">
        <v>1847</v>
      </c>
      <c r="E1627" s="45"/>
      <c r="F1627" s="10" t="s">
        <v>1846</v>
      </c>
      <c r="G1627" s="10"/>
      <c r="H1627" s="10" t="s">
        <v>1616</v>
      </c>
      <c r="I1627" s="10" t="s">
        <v>1637</v>
      </c>
    </row>
    <row r="1628" spans="1:9" x14ac:dyDescent="0.2">
      <c r="A1628" s="10" t="s">
        <v>1845</v>
      </c>
      <c r="B1628" s="10" t="s">
        <v>1844</v>
      </c>
      <c r="C1628" s="10" t="s">
        <v>1843</v>
      </c>
      <c r="D1628" s="46" t="s">
        <v>1838</v>
      </c>
      <c r="E1628" s="45"/>
      <c r="F1628" s="10" t="s">
        <v>1837</v>
      </c>
      <c r="G1628" s="10"/>
      <c r="H1628" s="10" t="s">
        <v>1616</v>
      </c>
      <c r="I1628" s="10" t="s">
        <v>1842</v>
      </c>
    </row>
    <row r="1629" spans="1:9" x14ac:dyDescent="0.2">
      <c r="A1629" s="10" t="s">
        <v>1841</v>
      </c>
      <c r="B1629" s="10" t="s">
        <v>1840</v>
      </c>
      <c r="C1629" s="10" t="s">
        <v>1839</v>
      </c>
      <c r="D1629" s="46" t="s">
        <v>1838</v>
      </c>
      <c r="E1629" s="45"/>
      <c r="F1629" s="10" t="s">
        <v>1837</v>
      </c>
      <c r="G1629" s="10"/>
      <c r="H1629" s="10" t="s">
        <v>1616</v>
      </c>
      <c r="I1629" s="10" t="s">
        <v>1836</v>
      </c>
    </row>
    <row r="1630" spans="1:9" x14ac:dyDescent="0.2">
      <c r="A1630" s="10" t="s">
        <v>1835</v>
      </c>
      <c r="B1630" s="10" t="s">
        <v>1834</v>
      </c>
      <c r="C1630" s="10" t="s">
        <v>1833</v>
      </c>
      <c r="D1630" s="46" t="s">
        <v>1832</v>
      </c>
      <c r="E1630" s="45"/>
      <c r="F1630" s="10" t="s">
        <v>1831</v>
      </c>
      <c r="G1630" s="10"/>
      <c r="H1630" s="10" t="s">
        <v>1616</v>
      </c>
      <c r="I1630" s="10" t="s">
        <v>1637</v>
      </c>
    </row>
    <row r="1631" spans="1:9" ht="18" x14ac:dyDescent="0.2">
      <c r="A1631" s="10" t="s">
        <v>1830</v>
      </c>
      <c r="B1631" s="10" t="s">
        <v>1829</v>
      </c>
      <c r="C1631" s="10" t="s">
        <v>1828</v>
      </c>
      <c r="D1631" s="46" t="s">
        <v>1827</v>
      </c>
      <c r="E1631" s="45"/>
      <c r="F1631" s="10" t="s">
        <v>1826</v>
      </c>
      <c r="G1631" s="10"/>
      <c r="H1631" s="10" t="s">
        <v>1616</v>
      </c>
      <c r="I1631" s="10" t="s">
        <v>83</v>
      </c>
    </row>
    <row r="1632" spans="1:9" x14ac:dyDescent="0.2">
      <c r="A1632" s="10" t="s">
        <v>1825</v>
      </c>
      <c r="B1632" s="10" t="s">
        <v>1824</v>
      </c>
      <c r="C1632" s="10" t="s">
        <v>1823</v>
      </c>
      <c r="D1632" s="46" t="s">
        <v>1822</v>
      </c>
      <c r="E1632" s="45"/>
      <c r="F1632" s="10" t="s">
        <v>1821</v>
      </c>
      <c r="G1632" s="10"/>
      <c r="H1632" s="10" t="s">
        <v>1616</v>
      </c>
      <c r="I1632" s="10" t="s">
        <v>83</v>
      </c>
    </row>
    <row r="1633" spans="1:9" ht="18" x14ac:dyDescent="0.2">
      <c r="A1633" s="10" t="s">
        <v>1820</v>
      </c>
      <c r="B1633" s="10" t="s">
        <v>1819</v>
      </c>
      <c r="C1633" s="10" t="s">
        <v>1818</v>
      </c>
      <c r="D1633" s="46" t="s">
        <v>1817</v>
      </c>
      <c r="E1633" s="45"/>
      <c r="F1633" s="10" t="s">
        <v>1816</v>
      </c>
      <c r="G1633" s="10"/>
      <c r="H1633" s="10" t="s">
        <v>1616</v>
      </c>
      <c r="I1633" s="10" t="s">
        <v>1815</v>
      </c>
    </row>
    <row r="1634" spans="1:9" ht="18" x14ac:dyDescent="0.2">
      <c r="A1634" s="10" t="s">
        <v>1814</v>
      </c>
      <c r="B1634" s="10" t="s">
        <v>1813</v>
      </c>
      <c r="C1634" s="10" t="s">
        <v>1812</v>
      </c>
      <c r="D1634" s="46" t="s">
        <v>1811</v>
      </c>
      <c r="E1634" s="45"/>
      <c r="F1634" s="10" t="s">
        <v>1810</v>
      </c>
      <c r="G1634" s="10"/>
      <c r="H1634" s="10" t="s">
        <v>1616</v>
      </c>
      <c r="I1634" s="10" t="s">
        <v>1809</v>
      </c>
    </row>
    <row r="1635" spans="1:9" ht="27" x14ac:dyDescent="0.2">
      <c r="A1635" s="10" t="s">
        <v>1808</v>
      </c>
      <c r="B1635" s="10" t="s">
        <v>1807</v>
      </c>
      <c r="C1635" s="10" t="s">
        <v>1804</v>
      </c>
      <c r="D1635" s="46" t="s">
        <v>1803</v>
      </c>
      <c r="E1635" s="45"/>
      <c r="F1635" s="10" t="s">
        <v>1802</v>
      </c>
      <c r="G1635" s="10"/>
      <c r="H1635" s="10" t="s">
        <v>1616</v>
      </c>
      <c r="I1635" s="10" t="s">
        <v>83</v>
      </c>
    </row>
    <row r="1636" spans="1:9" ht="27" x14ac:dyDescent="0.2">
      <c r="A1636" s="10" t="s">
        <v>1806</v>
      </c>
      <c r="B1636" s="10" t="s">
        <v>1805</v>
      </c>
      <c r="C1636" s="10" t="s">
        <v>1804</v>
      </c>
      <c r="D1636" s="46" t="s">
        <v>1803</v>
      </c>
      <c r="E1636" s="45"/>
      <c r="F1636" s="10" t="s">
        <v>1802</v>
      </c>
      <c r="G1636" s="10"/>
      <c r="H1636" s="10" t="s">
        <v>1616</v>
      </c>
      <c r="I1636" s="10" t="s">
        <v>83</v>
      </c>
    </row>
    <row r="1637" spans="1:9" x14ac:dyDescent="0.2">
      <c r="A1637" s="10" t="s">
        <v>1801</v>
      </c>
      <c r="B1637" s="10" t="s">
        <v>1800</v>
      </c>
      <c r="C1637" s="10" t="s">
        <v>1799</v>
      </c>
      <c r="D1637" s="46" t="s">
        <v>1798</v>
      </c>
      <c r="E1637" s="45"/>
      <c r="F1637" s="10" t="s">
        <v>1797</v>
      </c>
      <c r="G1637" s="10"/>
      <c r="H1637" s="10" t="s">
        <v>1616</v>
      </c>
      <c r="I1637" s="10" t="s">
        <v>1796</v>
      </c>
    </row>
    <row r="1638" spans="1:9" ht="18" x14ac:dyDescent="0.2">
      <c r="A1638" s="10" t="s">
        <v>1795</v>
      </c>
      <c r="B1638" s="10" t="s">
        <v>1794</v>
      </c>
      <c r="C1638" s="10" t="s">
        <v>1793</v>
      </c>
      <c r="D1638" s="46" t="s">
        <v>1789</v>
      </c>
      <c r="E1638" s="45"/>
      <c r="F1638" s="10" t="s">
        <v>1788</v>
      </c>
      <c r="G1638" s="10"/>
      <c r="H1638" s="10" t="s">
        <v>1616</v>
      </c>
      <c r="I1638" s="10" t="s">
        <v>1622</v>
      </c>
    </row>
    <row r="1639" spans="1:9" ht="18" x14ac:dyDescent="0.2">
      <c r="A1639" s="10" t="s">
        <v>1792</v>
      </c>
      <c r="B1639" s="10" t="s">
        <v>1791</v>
      </c>
      <c r="C1639" s="10" t="s">
        <v>1790</v>
      </c>
      <c r="D1639" s="46" t="s">
        <v>1789</v>
      </c>
      <c r="E1639" s="45"/>
      <c r="F1639" s="10" t="s">
        <v>1788</v>
      </c>
      <c r="G1639" s="10"/>
      <c r="H1639" s="10" t="s">
        <v>1616</v>
      </c>
      <c r="I1639" s="10" t="s">
        <v>1622</v>
      </c>
    </row>
    <row r="1640" spans="1:9" ht="18" x14ac:dyDescent="0.2">
      <c r="A1640" s="10" t="s">
        <v>1787</v>
      </c>
      <c r="B1640" s="10" t="s">
        <v>1786</v>
      </c>
      <c r="C1640" s="10" t="s">
        <v>1785</v>
      </c>
      <c r="D1640" s="46" t="s">
        <v>1784</v>
      </c>
      <c r="E1640" s="45"/>
      <c r="F1640" s="10" t="s">
        <v>1783</v>
      </c>
      <c r="G1640" s="10"/>
      <c r="H1640" s="10" t="s">
        <v>1616</v>
      </c>
      <c r="I1640" s="10" t="s">
        <v>1782</v>
      </c>
    </row>
    <row r="1641" spans="1:9" ht="18" x14ac:dyDescent="0.2">
      <c r="A1641" s="10" t="s">
        <v>1781</v>
      </c>
      <c r="B1641" s="10" t="s">
        <v>1780</v>
      </c>
      <c r="C1641" s="10" t="s">
        <v>1779</v>
      </c>
      <c r="D1641" s="46" t="s">
        <v>1778</v>
      </c>
      <c r="E1641" s="45"/>
      <c r="F1641" s="10" t="s">
        <v>1777</v>
      </c>
      <c r="G1641" s="10"/>
      <c r="H1641" s="10" t="s">
        <v>1616</v>
      </c>
      <c r="I1641" s="10" t="s">
        <v>83</v>
      </c>
    </row>
    <row r="1642" spans="1:9" ht="18" x14ac:dyDescent="0.2">
      <c r="A1642" s="10" t="s">
        <v>1776</v>
      </c>
      <c r="B1642" s="10" t="s">
        <v>1775</v>
      </c>
      <c r="C1642" s="10" t="s">
        <v>1774</v>
      </c>
      <c r="D1642" s="46" t="s">
        <v>1773</v>
      </c>
      <c r="E1642" s="45"/>
      <c r="F1642" s="10" t="s">
        <v>1772</v>
      </c>
      <c r="G1642" s="10"/>
      <c r="H1642" s="10" t="s">
        <v>1616</v>
      </c>
      <c r="I1642" s="10" t="s">
        <v>1637</v>
      </c>
    </row>
    <row r="1643" spans="1:9" ht="18" x14ac:dyDescent="0.2">
      <c r="A1643" s="10" t="s">
        <v>1771</v>
      </c>
      <c r="B1643" s="10" t="s">
        <v>1770</v>
      </c>
      <c r="C1643" s="10" t="s">
        <v>1766</v>
      </c>
      <c r="D1643" s="46" t="s">
        <v>1765</v>
      </c>
      <c r="E1643" s="45"/>
      <c r="F1643" s="10" t="s">
        <v>1764</v>
      </c>
      <c r="G1643" s="10"/>
      <c r="H1643" s="10" t="s">
        <v>1616</v>
      </c>
      <c r="I1643" s="10" t="s">
        <v>1769</v>
      </c>
    </row>
    <row r="1644" spans="1:9" ht="18" x14ac:dyDescent="0.2">
      <c r="A1644" s="10" t="s">
        <v>1768</v>
      </c>
      <c r="B1644" s="10" t="s">
        <v>1767</v>
      </c>
      <c r="C1644" s="10" t="s">
        <v>1766</v>
      </c>
      <c r="D1644" s="46" t="s">
        <v>1765</v>
      </c>
      <c r="E1644" s="45"/>
      <c r="F1644" s="10" t="s">
        <v>1764</v>
      </c>
      <c r="G1644" s="10"/>
      <c r="H1644" s="10" t="s">
        <v>1616</v>
      </c>
      <c r="I1644" s="10"/>
    </row>
    <row r="1645" spans="1:9" ht="18" x14ac:dyDescent="0.2">
      <c r="A1645" s="10" t="s">
        <v>1763</v>
      </c>
      <c r="B1645" s="10" t="s">
        <v>1762</v>
      </c>
      <c r="C1645" s="10" t="s">
        <v>1761</v>
      </c>
      <c r="D1645" s="46" t="s">
        <v>1760</v>
      </c>
      <c r="E1645" s="45"/>
      <c r="F1645" s="10" t="s">
        <v>1759</v>
      </c>
      <c r="G1645" s="10"/>
      <c r="H1645" s="10" t="s">
        <v>1616</v>
      </c>
      <c r="I1645" s="10" t="s">
        <v>83</v>
      </c>
    </row>
    <row r="1646" spans="1:9" x14ac:dyDescent="0.2">
      <c r="A1646" s="10" t="s">
        <v>1758</v>
      </c>
      <c r="B1646" s="10" t="s">
        <v>1757</v>
      </c>
      <c r="C1646" s="10" t="s">
        <v>1756</v>
      </c>
      <c r="D1646" s="46" t="s">
        <v>1755</v>
      </c>
      <c r="E1646" s="45"/>
      <c r="F1646" s="10" t="s">
        <v>1754</v>
      </c>
      <c r="G1646" s="10"/>
      <c r="H1646" s="10" t="s">
        <v>1616</v>
      </c>
      <c r="I1646" s="10" t="s">
        <v>83</v>
      </c>
    </row>
    <row r="1647" spans="1:9" ht="18" x14ac:dyDescent="0.2">
      <c r="A1647" s="10" t="s">
        <v>1753</v>
      </c>
      <c r="B1647" s="10" t="s">
        <v>1752</v>
      </c>
      <c r="C1647" s="10" t="s">
        <v>1751</v>
      </c>
      <c r="D1647" s="46" t="s">
        <v>1750</v>
      </c>
      <c r="E1647" s="45"/>
      <c r="F1647" s="10" t="s">
        <v>1749</v>
      </c>
      <c r="G1647" s="10"/>
      <c r="H1647" s="10" t="s">
        <v>1616</v>
      </c>
      <c r="I1647" s="10" t="s">
        <v>1743</v>
      </c>
    </row>
    <row r="1648" spans="1:9" x14ac:dyDescent="0.2">
      <c r="A1648" s="10" t="s">
        <v>1748</v>
      </c>
      <c r="B1648" s="10" t="s">
        <v>1747</v>
      </c>
      <c r="C1648" s="10" t="s">
        <v>1746</v>
      </c>
      <c r="D1648" s="46" t="s">
        <v>1745</v>
      </c>
      <c r="E1648" s="45"/>
      <c r="F1648" s="10" t="s">
        <v>1744</v>
      </c>
      <c r="G1648" s="10"/>
      <c r="H1648" s="10" t="s">
        <v>1616</v>
      </c>
      <c r="I1648" s="10" t="s">
        <v>1743</v>
      </c>
    </row>
    <row r="1649" spans="1:9" x14ac:dyDescent="0.2">
      <c r="A1649" s="10" t="s">
        <v>1742</v>
      </c>
      <c r="B1649" s="10" t="s">
        <v>1741</v>
      </c>
      <c r="C1649" s="10" t="s">
        <v>1740</v>
      </c>
      <c r="D1649" s="46" t="s">
        <v>1739</v>
      </c>
      <c r="E1649" s="45"/>
      <c r="F1649" s="10" t="s">
        <v>1738</v>
      </c>
      <c r="G1649" s="10"/>
      <c r="H1649" s="10" t="s">
        <v>1616</v>
      </c>
      <c r="I1649" s="10" t="s">
        <v>1737</v>
      </c>
    </row>
    <row r="1650" spans="1:9" x14ac:dyDescent="0.2">
      <c r="A1650" s="10" t="s">
        <v>1736</v>
      </c>
      <c r="B1650" s="10" t="s">
        <v>1735</v>
      </c>
      <c r="C1650" s="10" t="s">
        <v>1734</v>
      </c>
      <c r="D1650" s="46" t="s">
        <v>1730</v>
      </c>
      <c r="E1650" s="45"/>
      <c r="F1650" s="10" t="s">
        <v>1729</v>
      </c>
      <c r="G1650" s="10"/>
      <c r="H1650" s="10" t="s">
        <v>1616</v>
      </c>
      <c r="I1650" s="10" t="s">
        <v>1637</v>
      </c>
    </row>
    <row r="1651" spans="1:9" ht="18" x14ac:dyDescent="0.2">
      <c r="A1651" s="10" t="s">
        <v>1733</v>
      </c>
      <c r="B1651" s="10" t="s">
        <v>1732</v>
      </c>
      <c r="C1651" s="10" t="s">
        <v>1731</v>
      </c>
      <c r="D1651" s="46" t="s">
        <v>1730</v>
      </c>
      <c r="E1651" s="45"/>
      <c r="F1651" s="10" t="s">
        <v>1729</v>
      </c>
      <c r="G1651" s="10"/>
      <c r="H1651" s="10" t="s">
        <v>1616</v>
      </c>
      <c r="I1651" s="10"/>
    </row>
    <row r="1652" spans="1:9" ht="18" x14ac:dyDescent="0.2">
      <c r="A1652" s="10" t="s">
        <v>1728</v>
      </c>
      <c r="B1652" s="10" t="s">
        <v>1727</v>
      </c>
      <c r="C1652" s="10" t="s">
        <v>1724</v>
      </c>
      <c r="D1652" s="46" t="s">
        <v>1723</v>
      </c>
      <c r="E1652" s="45"/>
      <c r="F1652" s="10" t="s">
        <v>1722</v>
      </c>
      <c r="G1652" s="10"/>
      <c r="H1652" s="10" t="s">
        <v>1616</v>
      </c>
      <c r="I1652" s="10" t="s">
        <v>83</v>
      </c>
    </row>
    <row r="1653" spans="1:9" ht="18" x14ac:dyDescent="0.2">
      <c r="A1653" s="10" t="s">
        <v>1726</v>
      </c>
      <c r="B1653" s="10" t="s">
        <v>1725</v>
      </c>
      <c r="C1653" s="10" t="s">
        <v>1724</v>
      </c>
      <c r="D1653" s="46" t="s">
        <v>1723</v>
      </c>
      <c r="E1653" s="45"/>
      <c r="F1653" s="10" t="s">
        <v>1722</v>
      </c>
      <c r="G1653" s="10"/>
      <c r="H1653" s="10" t="s">
        <v>1616</v>
      </c>
      <c r="I1653" s="10" t="s">
        <v>83</v>
      </c>
    </row>
    <row r="1654" spans="1:9" x14ac:dyDescent="0.2">
      <c r="A1654" s="10" t="s">
        <v>1721</v>
      </c>
      <c r="B1654" s="10" t="s">
        <v>1720</v>
      </c>
      <c r="C1654" s="10" t="s">
        <v>1719</v>
      </c>
      <c r="D1654" s="46" t="s">
        <v>1718</v>
      </c>
      <c r="E1654" s="45"/>
      <c r="F1654" s="10" t="s">
        <v>1717</v>
      </c>
      <c r="G1654" s="10"/>
      <c r="H1654" s="10" t="s">
        <v>1616</v>
      </c>
      <c r="I1654" s="10" t="s">
        <v>83</v>
      </c>
    </row>
    <row r="1655" spans="1:9" x14ac:dyDescent="0.2">
      <c r="A1655" s="10" t="s">
        <v>1716</v>
      </c>
      <c r="B1655" s="10" t="s">
        <v>1713</v>
      </c>
      <c r="C1655" s="10" t="s">
        <v>1715</v>
      </c>
      <c r="D1655" s="46" t="s">
        <v>1711</v>
      </c>
      <c r="E1655" s="45"/>
      <c r="F1655" s="10" t="s">
        <v>1710</v>
      </c>
      <c r="G1655" s="10"/>
      <c r="H1655" s="10" t="s">
        <v>1616</v>
      </c>
      <c r="I1655" s="10" t="s">
        <v>83</v>
      </c>
    </row>
    <row r="1656" spans="1:9" x14ac:dyDescent="0.2">
      <c r="A1656" s="10" t="s">
        <v>1714</v>
      </c>
      <c r="B1656" s="10" t="s">
        <v>1713</v>
      </c>
      <c r="C1656" s="10" t="s">
        <v>1712</v>
      </c>
      <c r="D1656" s="46" t="s">
        <v>1711</v>
      </c>
      <c r="E1656" s="45"/>
      <c r="F1656" s="10" t="s">
        <v>1710</v>
      </c>
      <c r="G1656" s="10"/>
      <c r="H1656" s="10" t="s">
        <v>1616</v>
      </c>
      <c r="I1656" s="10" t="s">
        <v>1637</v>
      </c>
    </row>
    <row r="1657" spans="1:9" x14ac:dyDescent="0.2">
      <c r="A1657" s="10" t="s">
        <v>1709</v>
      </c>
      <c r="B1657" s="10" t="s">
        <v>1708</v>
      </c>
      <c r="C1657" s="10" t="s">
        <v>1707</v>
      </c>
      <c r="D1657" s="46" t="s">
        <v>1701</v>
      </c>
      <c r="E1657" s="45"/>
      <c r="F1657" s="10" t="s">
        <v>1706</v>
      </c>
      <c r="G1657" s="10"/>
      <c r="H1657" s="10" t="s">
        <v>1616</v>
      </c>
      <c r="I1657" s="10" t="s">
        <v>1705</v>
      </c>
    </row>
    <row r="1658" spans="1:9" ht="18" x14ac:dyDescent="0.2">
      <c r="A1658" s="10" t="s">
        <v>1704</v>
      </c>
      <c r="B1658" s="10" t="s">
        <v>1703</v>
      </c>
      <c r="C1658" s="10" t="s">
        <v>1702</v>
      </c>
      <c r="D1658" s="46" t="s">
        <v>1701</v>
      </c>
      <c r="E1658" s="45"/>
      <c r="F1658" s="10" t="s">
        <v>1700</v>
      </c>
      <c r="G1658" s="10"/>
      <c r="H1658" s="10" t="s">
        <v>1616</v>
      </c>
      <c r="I1658" s="10" t="s">
        <v>83</v>
      </c>
    </row>
    <row r="1659" spans="1:9" x14ac:dyDescent="0.2">
      <c r="A1659" s="10" t="s">
        <v>1699</v>
      </c>
      <c r="B1659" s="10" t="s">
        <v>1698</v>
      </c>
      <c r="C1659" s="10" t="s">
        <v>1697</v>
      </c>
      <c r="D1659" s="46" t="s">
        <v>1692</v>
      </c>
      <c r="E1659" s="45"/>
      <c r="F1659" s="10" t="s">
        <v>1696</v>
      </c>
      <c r="G1659" s="10"/>
      <c r="H1659" s="10" t="s">
        <v>1616</v>
      </c>
      <c r="I1659" s="10" t="s">
        <v>1690</v>
      </c>
    </row>
    <row r="1660" spans="1:9" x14ac:dyDescent="0.2">
      <c r="A1660" s="10" t="s">
        <v>1695</v>
      </c>
      <c r="B1660" s="10" t="s">
        <v>1694</v>
      </c>
      <c r="C1660" s="10" t="s">
        <v>1693</v>
      </c>
      <c r="D1660" s="46" t="s">
        <v>1692</v>
      </c>
      <c r="E1660" s="45"/>
      <c r="F1660" s="10" t="s">
        <v>1691</v>
      </c>
      <c r="G1660" s="10"/>
      <c r="H1660" s="10" t="s">
        <v>1616</v>
      </c>
      <c r="I1660" s="10" t="s">
        <v>1690</v>
      </c>
    </row>
    <row r="1661" spans="1:9" ht="18" x14ac:dyDescent="0.2">
      <c r="A1661" s="10" t="s">
        <v>1689</v>
      </c>
      <c r="B1661" s="10" t="s">
        <v>1688</v>
      </c>
      <c r="C1661" s="10" t="s">
        <v>1685</v>
      </c>
      <c r="D1661" s="46" t="s">
        <v>1684</v>
      </c>
      <c r="E1661" s="45"/>
      <c r="F1661" s="10" t="s">
        <v>1683</v>
      </c>
      <c r="G1661" s="10"/>
      <c r="H1661" s="10" t="s">
        <v>1616</v>
      </c>
      <c r="I1661" s="10"/>
    </row>
    <row r="1662" spans="1:9" ht="18" x14ac:dyDescent="0.2">
      <c r="A1662" s="10" t="s">
        <v>1687</v>
      </c>
      <c r="B1662" s="10" t="s">
        <v>1686</v>
      </c>
      <c r="C1662" s="10" t="s">
        <v>1685</v>
      </c>
      <c r="D1662" s="46" t="s">
        <v>1684</v>
      </c>
      <c r="E1662" s="45"/>
      <c r="F1662" s="10" t="s">
        <v>1683</v>
      </c>
      <c r="G1662" s="10"/>
      <c r="H1662" s="10" t="s">
        <v>1616</v>
      </c>
      <c r="I1662" s="10"/>
    </row>
    <row r="1663" spans="1:9" x14ac:dyDescent="0.2">
      <c r="A1663" s="10" t="s">
        <v>1682</v>
      </c>
      <c r="B1663" s="10" t="s">
        <v>1681</v>
      </c>
      <c r="C1663" s="10" t="s">
        <v>1680</v>
      </c>
      <c r="D1663" s="46" t="s">
        <v>1656</v>
      </c>
      <c r="E1663" s="45"/>
      <c r="F1663" s="10" t="s">
        <v>1675</v>
      </c>
      <c r="G1663" s="10"/>
      <c r="H1663" s="10" t="s">
        <v>1616</v>
      </c>
      <c r="I1663" s="10" t="s">
        <v>1679</v>
      </c>
    </row>
    <row r="1664" spans="1:9" ht="18" x14ac:dyDescent="0.2">
      <c r="A1664" s="10" t="s">
        <v>1678</v>
      </c>
      <c r="B1664" s="10" t="s">
        <v>1677</v>
      </c>
      <c r="C1664" s="10" t="s">
        <v>1676</v>
      </c>
      <c r="D1664" s="46" t="s">
        <v>1656</v>
      </c>
      <c r="E1664" s="45"/>
      <c r="F1664" s="10" t="s">
        <v>1675</v>
      </c>
      <c r="G1664" s="10"/>
      <c r="H1664" s="10" t="s">
        <v>1616</v>
      </c>
      <c r="I1664" s="10"/>
    </row>
    <row r="1665" spans="1:9" ht="18" x14ac:dyDescent="0.2">
      <c r="A1665" s="10" t="s">
        <v>1674</v>
      </c>
      <c r="B1665" s="10" t="s">
        <v>1673</v>
      </c>
      <c r="C1665" s="10" t="s">
        <v>1672</v>
      </c>
      <c r="D1665" s="46" t="s">
        <v>1663</v>
      </c>
      <c r="E1665" s="45"/>
      <c r="F1665" s="10" t="s">
        <v>1655</v>
      </c>
      <c r="G1665" s="10"/>
      <c r="H1665" s="10" t="s">
        <v>1616</v>
      </c>
      <c r="I1665" s="10" t="s">
        <v>1671</v>
      </c>
    </row>
    <row r="1666" spans="1:9" x14ac:dyDescent="0.2">
      <c r="A1666" s="10" t="s">
        <v>1670</v>
      </c>
      <c r="B1666" s="10" t="s">
        <v>1669</v>
      </c>
      <c r="C1666" s="10" t="s">
        <v>1668</v>
      </c>
      <c r="D1666" s="46" t="s">
        <v>1663</v>
      </c>
      <c r="E1666" s="45"/>
      <c r="F1666" s="10" t="s">
        <v>1655</v>
      </c>
      <c r="G1666" s="10"/>
      <c r="H1666" s="10" t="s">
        <v>1616</v>
      </c>
      <c r="I1666" s="10" t="s">
        <v>1667</v>
      </c>
    </row>
    <row r="1667" spans="1:9" x14ac:dyDescent="0.2">
      <c r="A1667" s="10" t="s">
        <v>1666</v>
      </c>
      <c r="B1667" s="10" t="s">
        <v>1665</v>
      </c>
      <c r="C1667" s="10" t="s">
        <v>1664</v>
      </c>
      <c r="D1667" s="46" t="s">
        <v>1663</v>
      </c>
      <c r="E1667" s="45"/>
      <c r="F1667" s="10" t="s">
        <v>1655</v>
      </c>
      <c r="G1667" s="10"/>
      <c r="H1667" s="10" t="s">
        <v>1616</v>
      </c>
      <c r="I1667" s="10" t="s">
        <v>1637</v>
      </c>
    </row>
    <row r="1668" spans="1:9" ht="18" x14ac:dyDescent="0.2">
      <c r="A1668" s="10" t="s">
        <v>1662</v>
      </c>
      <c r="B1668" s="10" t="s">
        <v>1661</v>
      </c>
      <c r="C1668" s="10" t="s">
        <v>1660</v>
      </c>
      <c r="D1668" s="46" t="s">
        <v>1656</v>
      </c>
      <c r="E1668" s="45"/>
      <c r="F1668" s="10" t="s">
        <v>1655</v>
      </c>
      <c r="G1668" s="10"/>
      <c r="H1668" s="10" t="s">
        <v>1616</v>
      </c>
      <c r="I1668" s="10" t="s">
        <v>83</v>
      </c>
    </row>
    <row r="1669" spans="1:9" ht="18" x14ac:dyDescent="0.2">
      <c r="A1669" s="10" t="s">
        <v>1659</v>
      </c>
      <c r="B1669" s="10" t="s">
        <v>1658</v>
      </c>
      <c r="C1669" s="10" t="s">
        <v>1657</v>
      </c>
      <c r="D1669" s="46" t="s">
        <v>1656</v>
      </c>
      <c r="E1669" s="45"/>
      <c r="F1669" s="10" t="s">
        <v>1655</v>
      </c>
      <c r="G1669" s="10"/>
      <c r="H1669" s="10" t="s">
        <v>1616</v>
      </c>
      <c r="I1669" s="10" t="s">
        <v>83</v>
      </c>
    </row>
    <row r="1670" spans="1:9" ht="18" x14ac:dyDescent="0.2">
      <c r="A1670" s="10" t="s">
        <v>1654</v>
      </c>
      <c r="B1670" s="10" t="s">
        <v>1653</v>
      </c>
      <c r="C1670" s="10" t="s">
        <v>1652</v>
      </c>
      <c r="D1670" s="46" t="s">
        <v>1647</v>
      </c>
      <c r="E1670" s="45"/>
      <c r="F1670" s="10" t="s">
        <v>1646</v>
      </c>
      <c r="G1670" s="10"/>
      <c r="H1670" s="10" t="s">
        <v>1616</v>
      </c>
      <c r="I1670" s="10" t="s">
        <v>1651</v>
      </c>
    </row>
    <row r="1671" spans="1:9" x14ac:dyDescent="0.2">
      <c r="A1671" s="10" t="s">
        <v>1650</v>
      </c>
      <c r="B1671" s="10" t="s">
        <v>1649</v>
      </c>
      <c r="C1671" s="10" t="s">
        <v>1648</v>
      </c>
      <c r="D1671" s="46" t="s">
        <v>1647</v>
      </c>
      <c r="E1671" s="45"/>
      <c r="F1671" s="10" t="s">
        <v>1646</v>
      </c>
      <c r="G1671" s="10"/>
      <c r="H1671" s="10" t="s">
        <v>1616</v>
      </c>
      <c r="I1671" s="10" t="s">
        <v>1637</v>
      </c>
    </row>
    <row r="1672" spans="1:9" ht="18" x14ac:dyDescent="0.2">
      <c r="A1672" s="10" t="s">
        <v>1645</v>
      </c>
      <c r="B1672" s="10" t="s">
        <v>1644</v>
      </c>
      <c r="C1672" s="10" t="s">
        <v>1643</v>
      </c>
      <c r="D1672" s="46" t="s">
        <v>1639</v>
      </c>
      <c r="E1672" s="45"/>
      <c r="F1672" s="10" t="s">
        <v>1638</v>
      </c>
      <c r="G1672" s="10"/>
      <c r="H1672" s="10" t="s">
        <v>1616</v>
      </c>
      <c r="I1672" s="10" t="s">
        <v>1637</v>
      </c>
    </row>
    <row r="1673" spans="1:9" ht="27" x14ac:dyDescent="0.2">
      <c r="A1673" s="10" t="s">
        <v>1642</v>
      </c>
      <c r="B1673" s="10" t="s">
        <v>1641</v>
      </c>
      <c r="C1673" s="10" t="s">
        <v>1640</v>
      </c>
      <c r="D1673" s="46" t="s">
        <v>1639</v>
      </c>
      <c r="E1673" s="45"/>
      <c r="F1673" s="10" t="s">
        <v>1638</v>
      </c>
      <c r="G1673" s="10"/>
      <c r="H1673" s="10" t="s">
        <v>1616</v>
      </c>
      <c r="I1673" s="10" t="s">
        <v>1637</v>
      </c>
    </row>
    <row r="1674" spans="1:9" x14ac:dyDescent="0.2">
      <c r="A1674" s="10" t="s">
        <v>1636</v>
      </c>
      <c r="B1674" s="10" t="s">
        <v>1635</v>
      </c>
      <c r="C1674" s="10" t="s">
        <v>1634</v>
      </c>
      <c r="D1674" s="46" t="s">
        <v>1624</v>
      </c>
      <c r="E1674" s="45"/>
      <c r="F1674" s="10" t="s">
        <v>1623</v>
      </c>
      <c r="G1674" s="10"/>
      <c r="H1674" s="10" t="s">
        <v>1616</v>
      </c>
      <c r="I1674" s="10" t="s">
        <v>1630</v>
      </c>
    </row>
    <row r="1675" spans="1:9" x14ac:dyDescent="0.2">
      <c r="A1675" s="10" t="s">
        <v>1633</v>
      </c>
      <c r="B1675" s="10" t="s">
        <v>1632</v>
      </c>
      <c r="C1675" s="10" t="s">
        <v>1631</v>
      </c>
      <c r="D1675" s="46" t="s">
        <v>1624</v>
      </c>
      <c r="E1675" s="45"/>
      <c r="F1675" s="10" t="s">
        <v>1623</v>
      </c>
      <c r="G1675" s="10"/>
      <c r="H1675" s="10" t="s">
        <v>1616</v>
      </c>
      <c r="I1675" s="10" t="s">
        <v>1630</v>
      </c>
    </row>
    <row r="1676" spans="1:9" ht="18" x14ac:dyDescent="0.2">
      <c r="A1676" s="10" t="s">
        <v>1629</v>
      </c>
      <c r="B1676" s="10" t="s">
        <v>1628</v>
      </c>
      <c r="C1676" s="10" t="s">
        <v>1625</v>
      </c>
      <c r="D1676" s="46" t="s">
        <v>1624</v>
      </c>
      <c r="E1676" s="45"/>
      <c r="F1676" s="10" t="s">
        <v>1623</v>
      </c>
      <c r="G1676" s="10"/>
      <c r="H1676" s="10" t="s">
        <v>1616</v>
      </c>
      <c r="I1676" s="10" t="s">
        <v>1622</v>
      </c>
    </row>
    <row r="1677" spans="1:9" ht="18" x14ac:dyDescent="0.2">
      <c r="A1677" s="10" t="s">
        <v>1627</v>
      </c>
      <c r="B1677" s="10" t="s">
        <v>1626</v>
      </c>
      <c r="C1677" s="10" t="s">
        <v>1625</v>
      </c>
      <c r="D1677" s="46" t="s">
        <v>1624</v>
      </c>
      <c r="E1677" s="45"/>
      <c r="F1677" s="10" t="s">
        <v>1623</v>
      </c>
      <c r="G1677" s="10"/>
      <c r="H1677" s="10" t="s">
        <v>1616</v>
      </c>
      <c r="I1677" s="10" t="s">
        <v>1622</v>
      </c>
    </row>
    <row r="1678" spans="1:9" x14ac:dyDescent="0.2">
      <c r="A1678" s="10" t="s">
        <v>1621</v>
      </c>
      <c r="B1678" s="10" t="s">
        <v>1620</v>
      </c>
      <c r="C1678" s="10" t="s">
        <v>1619</v>
      </c>
      <c r="D1678" s="46" t="s">
        <v>1618</v>
      </c>
      <c r="E1678" s="45"/>
      <c r="F1678" s="10" t="s">
        <v>1617</v>
      </c>
      <c r="G1678" s="10"/>
      <c r="H1678" s="10" t="s">
        <v>1616</v>
      </c>
      <c r="I1678" s="10" t="s">
        <v>1615</v>
      </c>
    </row>
  </sheetData>
  <mergeCells count="217">
    <mergeCell ref="D1462:E1462"/>
    <mergeCell ref="D1463:E1463"/>
    <mergeCell ref="D1464:E1464"/>
    <mergeCell ref="D1465:E1465"/>
    <mergeCell ref="D1466:E1466"/>
    <mergeCell ref="D1467:E1467"/>
    <mergeCell ref="D1468:E1468"/>
    <mergeCell ref="D1469:E1469"/>
    <mergeCell ref="D1470:E1470"/>
    <mergeCell ref="D1471:E1471"/>
    <mergeCell ref="D1472:E1472"/>
    <mergeCell ref="D1473:E1473"/>
    <mergeCell ref="D1474:E1474"/>
    <mergeCell ref="D1475:E1475"/>
    <mergeCell ref="D1476:E1476"/>
    <mergeCell ref="D1477:E1477"/>
    <mergeCell ref="D1478:E1478"/>
    <mergeCell ref="D1479:E1479"/>
    <mergeCell ref="D1480:E1480"/>
    <mergeCell ref="D1481:E1481"/>
    <mergeCell ref="D1482:E1482"/>
    <mergeCell ref="D1483:E1483"/>
    <mergeCell ref="D1484:E1484"/>
    <mergeCell ref="D1485:E1485"/>
    <mergeCell ref="D1486:E1486"/>
    <mergeCell ref="D1487:E1487"/>
    <mergeCell ref="D1488:E1488"/>
    <mergeCell ref="D1489:E1489"/>
    <mergeCell ref="D1490:E1490"/>
    <mergeCell ref="D1491:E1491"/>
    <mergeCell ref="D1492:E1492"/>
    <mergeCell ref="D1493:E1493"/>
    <mergeCell ref="D1494:E1494"/>
    <mergeCell ref="D1495:E1495"/>
    <mergeCell ref="D1496:E1496"/>
    <mergeCell ref="D1497:E1497"/>
    <mergeCell ref="D1498:E1498"/>
    <mergeCell ref="D1499:E1499"/>
    <mergeCell ref="D1500:E1500"/>
    <mergeCell ref="D1501:E1501"/>
    <mergeCell ref="D1502:E1502"/>
    <mergeCell ref="D1503:E1503"/>
    <mergeCell ref="D1504:E1504"/>
    <mergeCell ref="D1505:E1505"/>
    <mergeCell ref="D1506:E1506"/>
    <mergeCell ref="D1507:E1507"/>
    <mergeCell ref="D1508:E1508"/>
    <mergeCell ref="D1509:E1509"/>
    <mergeCell ref="D1510:E1510"/>
    <mergeCell ref="D1511:E1511"/>
    <mergeCell ref="D1512:E1512"/>
    <mergeCell ref="D1513:E1513"/>
    <mergeCell ref="D1514:E1514"/>
    <mergeCell ref="D1515:E1515"/>
    <mergeCell ref="D1516:E1516"/>
    <mergeCell ref="D1517:E1517"/>
    <mergeCell ref="D1518:E1518"/>
    <mergeCell ref="D1519:E1519"/>
    <mergeCell ref="D1520:E1520"/>
    <mergeCell ref="D1521:E1521"/>
    <mergeCell ref="D1522:E1522"/>
    <mergeCell ref="D1523:E1523"/>
    <mergeCell ref="D1524:E1524"/>
    <mergeCell ref="D1525:E1525"/>
    <mergeCell ref="D1526:E1526"/>
    <mergeCell ref="D1527:E1527"/>
    <mergeCell ref="D1528:E1528"/>
    <mergeCell ref="D1529:E1529"/>
    <mergeCell ref="D1530:E1530"/>
    <mergeCell ref="D1531:E1531"/>
    <mergeCell ref="D1532:E1532"/>
    <mergeCell ref="D1533:E1533"/>
    <mergeCell ref="D1534:E1534"/>
    <mergeCell ref="D1535:E1535"/>
    <mergeCell ref="D1536:E1536"/>
    <mergeCell ref="D1537:E1537"/>
    <mergeCell ref="D1538:E1538"/>
    <mergeCell ref="D1539:E1539"/>
    <mergeCell ref="D1540:E1540"/>
    <mergeCell ref="D1541:E1541"/>
    <mergeCell ref="D1542:E1542"/>
    <mergeCell ref="D1543:E1543"/>
    <mergeCell ref="D1544:E1544"/>
    <mergeCell ref="D1545:E1545"/>
    <mergeCell ref="D1546:E1546"/>
    <mergeCell ref="D1547:E1547"/>
    <mergeCell ref="D1548:E1548"/>
    <mergeCell ref="D1549:E1549"/>
    <mergeCell ref="D1550:E1550"/>
    <mergeCell ref="D1551:E1551"/>
    <mergeCell ref="D1552:E1552"/>
    <mergeCell ref="D1553:E1553"/>
    <mergeCell ref="D1554:E1554"/>
    <mergeCell ref="D1555:E1555"/>
    <mergeCell ref="D1556:E1556"/>
    <mergeCell ref="D1557:E1557"/>
    <mergeCell ref="D1558:E1558"/>
    <mergeCell ref="D1559:E1559"/>
    <mergeCell ref="D1560:E1560"/>
    <mergeCell ref="D1561:E1561"/>
    <mergeCell ref="D1562:E1562"/>
    <mergeCell ref="D1563:E1563"/>
    <mergeCell ref="D1564:E1564"/>
    <mergeCell ref="D1565:E1565"/>
    <mergeCell ref="D1566:E1566"/>
    <mergeCell ref="D1567:E1567"/>
    <mergeCell ref="D1568:E1568"/>
    <mergeCell ref="D1569:E1569"/>
    <mergeCell ref="D1570:E1570"/>
    <mergeCell ref="D1571:E1571"/>
    <mergeCell ref="D1572:E1572"/>
    <mergeCell ref="D1573:E1573"/>
    <mergeCell ref="D1574:E1574"/>
    <mergeCell ref="D1575:E1575"/>
    <mergeCell ref="D1576:E1576"/>
    <mergeCell ref="D1577:E1577"/>
    <mergeCell ref="D1578:E1578"/>
    <mergeCell ref="D1579:E1579"/>
    <mergeCell ref="D1580:E1580"/>
    <mergeCell ref="D1581:E1581"/>
    <mergeCell ref="D1582:E1582"/>
    <mergeCell ref="D1583:E1583"/>
    <mergeCell ref="D1584:E1584"/>
    <mergeCell ref="D1585:E1585"/>
    <mergeCell ref="D1586:E1586"/>
    <mergeCell ref="D1587:E1587"/>
    <mergeCell ref="D1588:E1588"/>
    <mergeCell ref="D1589:E1589"/>
    <mergeCell ref="D1590:E1590"/>
    <mergeCell ref="D1591:E1591"/>
    <mergeCell ref="D1592:E1592"/>
    <mergeCell ref="D1593:E1593"/>
    <mergeCell ref="D1594:E1594"/>
    <mergeCell ref="D1595:E1595"/>
    <mergeCell ref="D1596:E1596"/>
    <mergeCell ref="D1597:E1597"/>
    <mergeCell ref="D1598:E1598"/>
    <mergeCell ref="D1599:E1599"/>
    <mergeCell ref="D1600:E1600"/>
    <mergeCell ref="D1601:E1601"/>
    <mergeCell ref="D1602:E1602"/>
    <mergeCell ref="D1603:E1603"/>
    <mergeCell ref="D1604:E1604"/>
    <mergeCell ref="D1605:E1605"/>
    <mergeCell ref="D1606:E1606"/>
    <mergeCell ref="D1607:E1607"/>
    <mergeCell ref="D1608:E1608"/>
    <mergeCell ref="D1609:E1609"/>
    <mergeCell ref="D1610:E1610"/>
    <mergeCell ref="D1611:E1611"/>
    <mergeCell ref="D1612:E1612"/>
    <mergeCell ref="D1613:E1613"/>
    <mergeCell ref="D1614:E1614"/>
    <mergeCell ref="D1615:E1615"/>
    <mergeCell ref="D1616:E1616"/>
    <mergeCell ref="D1617:E1617"/>
    <mergeCell ref="D1618:E1618"/>
    <mergeCell ref="D1619:E1619"/>
    <mergeCell ref="D1620:E1620"/>
    <mergeCell ref="D1621:E1621"/>
    <mergeCell ref="D1622:E1622"/>
    <mergeCell ref="D1623:E1623"/>
    <mergeCell ref="D1624:E1624"/>
    <mergeCell ref="D1625:E1625"/>
    <mergeCell ref="D1626:E1626"/>
    <mergeCell ref="D1627:E1627"/>
    <mergeCell ref="D1628:E1628"/>
    <mergeCell ref="D1629:E1629"/>
    <mergeCell ref="D1630:E1630"/>
    <mergeCell ref="D1631:E1631"/>
    <mergeCell ref="D1632:E1632"/>
    <mergeCell ref="D1633:E1633"/>
    <mergeCell ref="D1634:E1634"/>
    <mergeCell ref="D1635:E1635"/>
    <mergeCell ref="D1636:E1636"/>
    <mergeCell ref="D1637:E1637"/>
    <mergeCell ref="D1638:E1638"/>
    <mergeCell ref="D1639:E1639"/>
    <mergeCell ref="D1640:E1640"/>
    <mergeCell ref="D1641:E1641"/>
    <mergeCell ref="D1642:E1642"/>
    <mergeCell ref="D1643:E1643"/>
    <mergeCell ref="D1644:E1644"/>
    <mergeCell ref="D1645:E1645"/>
    <mergeCell ref="D1646:E1646"/>
    <mergeCell ref="D1647:E1647"/>
    <mergeCell ref="D1648:E1648"/>
    <mergeCell ref="D1649:E1649"/>
    <mergeCell ref="D1650:E1650"/>
    <mergeCell ref="D1651:E1651"/>
    <mergeCell ref="D1652:E1652"/>
    <mergeCell ref="D1653:E1653"/>
    <mergeCell ref="D1654:E1654"/>
    <mergeCell ref="D1655:E1655"/>
    <mergeCell ref="D1656:E1656"/>
    <mergeCell ref="D1657:E1657"/>
    <mergeCell ref="D1658:E1658"/>
    <mergeCell ref="D1659:E1659"/>
    <mergeCell ref="D1660:E1660"/>
    <mergeCell ref="D1661:E1661"/>
    <mergeCell ref="D1662:E1662"/>
    <mergeCell ref="D1663:E1663"/>
    <mergeCell ref="D1664:E1664"/>
    <mergeCell ref="D1665:E1665"/>
    <mergeCell ref="D1666:E1666"/>
    <mergeCell ref="D1667:E1667"/>
    <mergeCell ref="D1668:E1668"/>
    <mergeCell ref="D1669:E1669"/>
    <mergeCell ref="D1676:E1676"/>
    <mergeCell ref="D1677:E1677"/>
    <mergeCell ref="D1678:E1678"/>
    <mergeCell ref="D1670:E1670"/>
    <mergeCell ref="D1671:E1671"/>
    <mergeCell ref="D1672:E1672"/>
    <mergeCell ref="D1673:E1673"/>
    <mergeCell ref="D1674:E1674"/>
    <mergeCell ref="D1675:E167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94B82-404D-4EC4-A18A-2FE8D98B0704}">
  <dimension ref="A10:J52"/>
  <sheetViews>
    <sheetView workbookViewId="0">
      <selection activeCell="L15" sqref="L15"/>
    </sheetView>
  </sheetViews>
  <sheetFormatPr baseColWidth="10" defaultColWidth="11.25" defaultRowHeight="12.75" x14ac:dyDescent="0.2"/>
  <cols>
    <col min="1" max="1" width="14" style="9" customWidth="1"/>
    <col min="2" max="2" width="16" style="9" bestFit="1" customWidth="1"/>
    <col min="3" max="3" width="25.875" style="9" bestFit="1" customWidth="1"/>
    <col min="4" max="4" width="19.875" style="9" customWidth="1"/>
    <col min="5" max="5" width="11.25" style="9"/>
    <col min="6" max="6" width="9.875" style="9" bestFit="1" customWidth="1"/>
    <col min="7" max="16384" width="11.25" style="9"/>
  </cols>
  <sheetData>
    <row r="10" spans="1:10" ht="30" x14ac:dyDescent="0.2">
      <c r="A10" s="13" t="s">
        <v>6383</v>
      </c>
      <c r="B10" s="13" t="s">
        <v>6384</v>
      </c>
      <c r="C10" s="13" t="s">
        <v>6385</v>
      </c>
      <c r="D10" s="13" t="s">
        <v>6386</v>
      </c>
      <c r="E10" s="13" t="s">
        <v>1614</v>
      </c>
      <c r="F10" s="13" t="s">
        <v>2</v>
      </c>
      <c r="G10" s="13" t="s">
        <v>6387</v>
      </c>
      <c r="H10" s="20" t="s">
        <v>6389</v>
      </c>
      <c r="I10" s="20" t="s">
        <v>6390</v>
      </c>
      <c r="J10" s="21" t="s">
        <v>6391</v>
      </c>
    </row>
    <row r="11" spans="1:10" x14ac:dyDescent="0.2">
      <c r="A11" s="16" t="s">
        <v>6133</v>
      </c>
      <c r="B11" s="16" t="s">
        <v>6132</v>
      </c>
      <c r="C11" s="16" t="s">
        <v>6379</v>
      </c>
      <c r="D11" s="16" t="s">
        <v>6131</v>
      </c>
      <c r="E11" s="16" t="s">
        <v>6130</v>
      </c>
      <c r="F11" s="16" t="str">
        <f>VLOOKUP(A11,[2]RPV!A:J,5,0)</f>
        <v>ALICANTE</v>
      </c>
      <c r="G11" s="16" t="s">
        <v>6129</v>
      </c>
      <c r="H11" s="16">
        <f>IFERROR(VLOOKUP(A11,[2]RPV!A:I,9,0),"")</f>
        <v>38.460180999999999</v>
      </c>
      <c r="I11" s="16">
        <f>IFERROR(VLOOKUP(A11,[2]RPV!A:I,8,0),"")</f>
        <v>-0.78256499999999996</v>
      </c>
      <c r="J11" s="18" t="str">
        <f>HYPERLINK((CONCATENATE("http://maps.google.com?q=",SUBSTITUTE(VLOOKUP(A11,[2]RPV!A:I,9,0),",","."),",",SUBSTITUTE(VLOOKUP(A11,[2]RPV!A:I,8,0),",","."))),"ver en google map" )</f>
        <v>ver en google map</v>
      </c>
    </row>
    <row r="12" spans="1:10" x14ac:dyDescent="0.2">
      <c r="A12" s="16" t="s">
        <v>6103</v>
      </c>
      <c r="B12" s="16" t="s">
        <v>6102</v>
      </c>
      <c r="C12" s="16" t="s">
        <v>6380</v>
      </c>
      <c r="D12" s="16" t="s">
        <v>6101</v>
      </c>
      <c r="E12" s="16" t="s">
        <v>6100</v>
      </c>
      <c r="F12" s="16" t="str">
        <f>VLOOKUP(A12,[2]RPV!A:J,5,0)</f>
        <v>ALICANTE</v>
      </c>
      <c r="G12" s="16" t="s">
        <v>6099</v>
      </c>
      <c r="H12" s="16">
        <f>IFERROR(VLOOKUP(A12,[2]RPV!A:I,9,0),"")</f>
        <v>38.784742999999999</v>
      </c>
      <c r="I12" s="16">
        <f>IFERROR(VLOOKUP(A12,[2]RPV!A:I,8,0),"")</f>
        <v>0.17884800000000001</v>
      </c>
      <c r="J12" s="18" t="str">
        <f>HYPERLINK((CONCATENATE("http://maps.google.com?q=",SUBSTITUTE(VLOOKUP(A12,[2]RPV!A:I,9,0),",","."),",",SUBSTITUTE(VLOOKUP(A12,[2]RPV!A:I,8,0),",","."))),"ver en google map" )</f>
        <v>ver en google map</v>
      </c>
    </row>
    <row r="13" spans="1:10" x14ac:dyDescent="0.2">
      <c r="A13" s="16" t="s">
        <v>5628</v>
      </c>
      <c r="B13" s="16" t="s">
        <v>5627</v>
      </c>
      <c r="C13" s="16" t="s">
        <v>6367</v>
      </c>
      <c r="D13" s="16" t="s">
        <v>7</v>
      </c>
      <c r="E13" s="16" t="s">
        <v>5626</v>
      </c>
      <c r="F13" s="16" t="str">
        <f>VLOOKUP(A13,[2]RPV!A:J,5,0)</f>
        <v>BARCELONA</v>
      </c>
      <c r="G13" s="16" t="s">
        <v>5625</v>
      </c>
      <c r="H13" s="16">
        <f>IFERROR(VLOOKUP(A13,[2]RPV!A:I,9,0),"")</f>
        <v>41.442957</v>
      </c>
      <c r="I13" s="16">
        <f>IFERROR(VLOOKUP(A13,[2]RPV!A:I,8,0),"")</f>
        <v>2.2030940000000001</v>
      </c>
      <c r="J13" s="18" t="str">
        <f>HYPERLINK((CONCATENATE("http://maps.google.com?q=",SUBSTITUTE(VLOOKUP(A13,[2]RPV!A:I,9,0),",","."),",",SUBSTITUTE(VLOOKUP(A13,[2]RPV!A:I,8,0),",","."))),"ver en google map" )</f>
        <v>ver en google map</v>
      </c>
    </row>
    <row r="14" spans="1:10" x14ac:dyDescent="0.2">
      <c r="A14" s="16" t="s">
        <v>5588</v>
      </c>
      <c r="B14" s="16" t="s">
        <v>5587</v>
      </c>
      <c r="C14" s="16" t="s">
        <v>6372</v>
      </c>
      <c r="D14" s="16" t="s">
        <v>5583</v>
      </c>
      <c r="E14" s="16" t="s">
        <v>5582</v>
      </c>
      <c r="F14" s="16" t="str">
        <f>VLOOKUP(A14,[2]RPV!A:J,5,0)</f>
        <v>BARCELONA</v>
      </c>
      <c r="G14" s="16" t="s">
        <v>5586</v>
      </c>
      <c r="H14" s="16">
        <f>IFERROR(VLOOKUP(A14,[2]RPV!A:I,9,0),"")</f>
        <v>41.538981999999997</v>
      </c>
      <c r="I14" s="16">
        <f>IFERROR(VLOOKUP(A14,[2]RPV!A:I,8,0),"")</f>
        <v>2.0995189999999999</v>
      </c>
      <c r="J14" s="18" t="str">
        <f>HYPERLINK((CONCATENATE("http://maps.google.com?q=",SUBSTITUTE(VLOOKUP(A14,[2]RPV!A:I,9,0),",","."),",",SUBSTITUTE(VLOOKUP(A14,[2]RPV!A:I,8,0),",","."))),"ver en google map" )</f>
        <v>ver en google map</v>
      </c>
    </row>
    <row r="15" spans="1:10" x14ac:dyDescent="0.2">
      <c r="A15" s="16" t="s">
        <v>5555</v>
      </c>
      <c r="B15" s="16" t="s">
        <v>5554</v>
      </c>
      <c r="C15" s="16" t="s">
        <v>6376</v>
      </c>
      <c r="D15" s="16" t="s">
        <v>5550</v>
      </c>
      <c r="E15" s="16" t="s">
        <v>5553</v>
      </c>
      <c r="F15" s="16" t="str">
        <f>VLOOKUP(A15,[2]RPV!A:J,5,0)</f>
        <v>BARCELONA</v>
      </c>
      <c r="G15" s="16"/>
      <c r="H15" s="16">
        <f>IFERROR(VLOOKUP(A15,[2]RPV!A:I,9,0),"")</f>
        <v>41.541615999999998</v>
      </c>
      <c r="I15" s="16">
        <f>IFERROR(VLOOKUP(A15,[2]RPV!A:I,8,0),"")</f>
        <v>2.4575119999999999</v>
      </c>
      <c r="J15" s="18" t="str">
        <f>HYPERLINK((CONCATENATE("http://maps.google.com?q=",SUBSTITUTE(VLOOKUP(A15,[2]RPV!A:I,9,0),",","."),",",SUBSTITUTE(VLOOKUP(A15,[2]RPV!A:I,8,0),",","."))),"ver en google map" )</f>
        <v>ver en google map</v>
      </c>
    </row>
    <row r="16" spans="1:10" x14ac:dyDescent="0.2">
      <c r="A16" s="16" t="s">
        <v>5552</v>
      </c>
      <c r="B16" s="16" t="s">
        <v>5551</v>
      </c>
      <c r="C16" s="16" t="s">
        <v>6368</v>
      </c>
      <c r="D16" s="16" t="s">
        <v>5550</v>
      </c>
      <c r="E16" s="16" t="s">
        <v>5549</v>
      </c>
      <c r="F16" s="16" t="str">
        <f>VLOOKUP(A16,[2]RPV!A:J,5,0)</f>
        <v>BARCELONA</v>
      </c>
      <c r="G16" s="16" t="s">
        <v>5548</v>
      </c>
      <c r="H16" s="16">
        <f>IFERROR(VLOOKUP(A16,[2]RPV!A:I,9,0),"")</f>
        <v>41.534232000000003</v>
      </c>
      <c r="I16" s="16">
        <f>IFERROR(VLOOKUP(A16,[2]RPV!A:I,8,0),"")</f>
        <v>2.440731</v>
      </c>
      <c r="J16" s="18" t="str">
        <f>HYPERLINK((CONCATENATE("http://maps.google.com?q=",SUBSTITUTE(VLOOKUP(A16,[2]RPV!A:I,9,0),",","."),",",SUBSTITUTE(VLOOKUP(A16,[2]RPV!A:I,8,0),",","."))),"ver en google map" )</f>
        <v>ver en google map</v>
      </c>
    </row>
    <row r="17" spans="1:10" x14ac:dyDescent="0.2">
      <c r="A17" s="16" t="s">
        <v>5531</v>
      </c>
      <c r="B17" s="16" t="s">
        <v>5530</v>
      </c>
      <c r="C17" s="16" t="s">
        <v>6378</v>
      </c>
      <c r="D17" s="16" t="s">
        <v>6377</v>
      </c>
      <c r="E17" s="16" t="s">
        <v>5529</v>
      </c>
      <c r="F17" s="16" t="str">
        <f>VLOOKUP(A17,[2]RPV!A:J,5,0)</f>
        <v>BARCELONA</v>
      </c>
      <c r="G17" s="16" t="s">
        <v>5528</v>
      </c>
      <c r="H17" s="16">
        <f>IFERROR(VLOOKUP(A17,[2]RPV!A:I,9,0),"")</f>
        <v>41.622943999999997</v>
      </c>
      <c r="I17" s="16">
        <f>IFERROR(VLOOKUP(A17,[2]RPV!A:I,8,0),"")</f>
        <v>2.6739169999999999</v>
      </c>
      <c r="J17" s="18" t="str">
        <f>HYPERLINK((CONCATENATE("http://maps.google.com?q=",SUBSTITUTE(VLOOKUP(A17,[2]RPV!A:I,9,0),",","."),",",SUBSTITUTE(VLOOKUP(A17,[2]RPV!A:I,8,0),",","."))),"ver en google map" )</f>
        <v>ver en google map</v>
      </c>
    </row>
    <row r="18" spans="1:10" x14ac:dyDescent="0.2">
      <c r="A18" s="16" t="s">
        <v>5475</v>
      </c>
      <c r="B18" s="16" t="s">
        <v>5474</v>
      </c>
      <c r="C18" s="16" t="s">
        <v>6374</v>
      </c>
      <c r="D18" s="16" t="s">
        <v>6373</v>
      </c>
      <c r="E18" s="16" t="s">
        <v>5470</v>
      </c>
      <c r="F18" s="16" t="str">
        <f>VLOOKUP(A18,[2]RPV!A:J,5,0)</f>
        <v>BARCELONA</v>
      </c>
      <c r="G18" s="16" t="s">
        <v>5473</v>
      </c>
      <c r="H18" s="16">
        <f>IFERROR(VLOOKUP(A18,[2]RPV!A:I,9,0),"")</f>
        <v>41.232318999999997</v>
      </c>
      <c r="I18" s="16">
        <f>IFERROR(VLOOKUP(A18,[2]RPV!A:I,8,0),"")</f>
        <v>1.7362310000000001</v>
      </c>
      <c r="J18" s="18" t="str">
        <f>HYPERLINK((CONCATENATE("http://maps.google.com?q=",SUBSTITUTE(VLOOKUP(A18,[2]RPV!A:I,9,0),",","."),",",SUBSTITUTE(VLOOKUP(A18,[2]RPV!A:I,8,0),",","."))),"ver en google map" )</f>
        <v>ver en google map</v>
      </c>
    </row>
    <row r="19" spans="1:10" x14ac:dyDescent="0.2">
      <c r="A19" s="16" t="s">
        <v>5440</v>
      </c>
      <c r="B19" s="16" t="s">
        <v>5439</v>
      </c>
      <c r="C19" s="16" t="s">
        <v>6371</v>
      </c>
      <c r="D19" s="16" t="s">
        <v>5438</v>
      </c>
      <c r="E19" s="16" t="s">
        <v>5437</v>
      </c>
      <c r="F19" s="16" t="str">
        <f>VLOOKUP(A19,[2]RPV!A:J,5,0)</f>
        <v>BARCELONA</v>
      </c>
      <c r="G19" s="16" t="s">
        <v>5436</v>
      </c>
      <c r="H19" s="16">
        <f>IFERROR(VLOOKUP(A19,[2]RPV!A:I,9,0),"")</f>
        <v>41.456215</v>
      </c>
      <c r="I19" s="16">
        <f>IFERROR(VLOOKUP(A19,[2]RPV!A:I,8,0),"")</f>
        <v>2.2220119999999999</v>
      </c>
      <c r="J19" s="18" t="str">
        <f>HYPERLINK((CONCATENATE("http://maps.google.com?q=",SUBSTITUTE(VLOOKUP(A19,[2]RPV!A:I,9,0),",","."),",",SUBSTITUTE(VLOOKUP(A19,[2]RPV!A:I,8,0),",","."))),"ver en google map" )</f>
        <v>ver en google map</v>
      </c>
    </row>
    <row r="20" spans="1:10" x14ac:dyDescent="0.2">
      <c r="A20" s="16" t="s">
        <v>5425</v>
      </c>
      <c r="B20" s="16" t="s">
        <v>5424</v>
      </c>
      <c r="C20" s="16" t="s">
        <v>6370</v>
      </c>
      <c r="D20" s="16" t="s">
        <v>6369</v>
      </c>
      <c r="E20" s="16" t="s">
        <v>5419</v>
      </c>
      <c r="F20" s="16" t="str">
        <f>VLOOKUP(A20,[2]RPV!A:J,5,0)</f>
        <v>BARCELONA</v>
      </c>
      <c r="G20" s="16" t="s">
        <v>5423</v>
      </c>
      <c r="H20" s="16">
        <f>IFERROR(VLOOKUP(A20,[2]RPV!A:I,9,0),"")</f>
        <v>41.352922999999997</v>
      </c>
      <c r="I20" s="16">
        <f>IFERROR(VLOOKUP(A20,[2]RPV!A:I,8,0),"")</f>
        <v>2.0963229999999999</v>
      </c>
      <c r="J20" s="18" t="str">
        <f>HYPERLINK((CONCATENATE("http://maps.google.com?q=",SUBSTITUTE(VLOOKUP(A20,[2]RPV!A:I,9,0),",","."),",",SUBSTITUTE(VLOOKUP(A20,[2]RPV!A:I,8,0),",","."))),"ver en google map" )</f>
        <v>ver en google map</v>
      </c>
    </row>
    <row r="21" spans="1:10" x14ac:dyDescent="0.2">
      <c r="A21" s="16" t="s">
        <v>5381</v>
      </c>
      <c r="B21" s="16" t="s">
        <v>5380</v>
      </c>
      <c r="C21" s="16" t="s">
        <v>6366</v>
      </c>
      <c r="D21" s="16" t="s">
        <v>5379</v>
      </c>
      <c r="E21" s="16" t="s">
        <v>5378</v>
      </c>
      <c r="F21" s="16" t="str">
        <f>VLOOKUP(A21,[2]RPV!A:J,5,0)</f>
        <v>BURGOS</v>
      </c>
      <c r="G21" s="16" t="s">
        <v>5377</v>
      </c>
      <c r="H21" s="16">
        <f>IFERROR(VLOOKUP(A21,[2]RPV!A:I,9,0),"")</f>
        <v>41.664808999999998</v>
      </c>
      <c r="I21" s="16">
        <f>IFERROR(VLOOKUP(A21,[2]RPV!A:I,8,0),"")</f>
        <v>-3.7033809999999998</v>
      </c>
      <c r="J21" s="18" t="str">
        <f>HYPERLINK((CONCATENATE("http://maps.google.com?q=",SUBSTITUTE(VLOOKUP(A21,[2]RPV!A:I,9,0),",","."),",",SUBSTITUTE(VLOOKUP(A21,[2]RPV!A:I,8,0),",","."))),"ver en google map" )</f>
        <v>ver en google map</v>
      </c>
    </row>
    <row r="22" spans="1:10" x14ac:dyDescent="0.2">
      <c r="A22" s="16" t="s">
        <v>5342</v>
      </c>
      <c r="B22" s="16" t="s">
        <v>5341</v>
      </c>
      <c r="C22" s="16" t="s">
        <v>6365</v>
      </c>
      <c r="D22" s="16" t="s">
        <v>5340</v>
      </c>
      <c r="E22" s="16" t="s">
        <v>5339</v>
      </c>
      <c r="F22" s="16" t="str">
        <f>VLOOKUP(A22,[2]RPV!A:J,5,0)</f>
        <v>CACERES</v>
      </c>
      <c r="G22" s="16" t="s">
        <v>5338</v>
      </c>
      <c r="H22" s="16">
        <f>IFERROR(VLOOKUP(A22,[2]RPV!A:I,9,0),"")</f>
        <v>40.063445000000002</v>
      </c>
      <c r="I22" s="16">
        <f>IFERROR(VLOOKUP(A22,[2]RPV!A:I,8,0),"")</f>
        <v>-6.6510720000000001</v>
      </c>
      <c r="J22" s="18" t="str">
        <f>HYPERLINK((CONCATENATE("http://maps.google.com?q=",SUBSTITUTE(VLOOKUP(A22,[2]RPV!A:I,9,0),",","."),",",SUBSTITUTE(VLOOKUP(A22,[2]RPV!A:I,8,0),",","."))),"ver en google map" )</f>
        <v>ver en google map</v>
      </c>
    </row>
    <row r="23" spans="1:10" x14ac:dyDescent="0.2">
      <c r="A23" s="16" t="s">
        <v>5269</v>
      </c>
      <c r="B23" s="16" t="s">
        <v>1160</v>
      </c>
      <c r="C23" s="16" t="s">
        <v>6364</v>
      </c>
      <c r="D23" s="16" t="s">
        <v>1264</v>
      </c>
      <c r="E23" s="16" t="s">
        <v>5268</v>
      </c>
      <c r="F23" s="16" t="str">
        <f>VLOOKUP(A23,[2]RPV!A:J,5,0)</f>
        <v>CADIZ</v>
      </c>
      <c r="G23" s="16" t="s">
        <v>5267</v>
      </c>
      <c r="H23" s="16">
        <f>IFERROR(VLOOKUP(A23,[2]RPV!A:I,9,0),"")</f>
        <v>36.531421000000002</v>
      </c>
      <c r="I23" s="16">
        <f>IFERROR(VLOOKUP(A23,[2]RPV!A:I,8,0),"")</f>
        <v>-6.1945949999999996</v>
      </c>
      <c r="J23" s="18" t="str">
        <f>HYPERLINK((CONCATENATE("http://maps.google.com?q=",SUBSTITUTE(VLOOKUP(A23,[2]RPV!A:I,9,0),",","."),",",SUBSTITUTE(VLOOKUP(A23,[2]RPV!A:I,8,0),",","."))),"ver en google map" )</f>
        <v>ver en google map</v>
      </c>
    </row>
    <row r="24" spans="1:10" x14ac:dyDescent="0.2">
      <c r="A24" s="16" t="s">
        <v>5088</v>
      </c>
      <c r="B24" s="16" t="s">
        <v>5087</v>
      </c>
      <c r="C24" s="16" t="s">
        <v>7131</v>
      </c>
      <c r="D24" s="16" t="s">
        <v>1108</v>
      </c>
      <c r="E24" s="16" t="s">
        <v>5086</v>
      </c>
      <c r="F24" s="16" t="str">
        <f>VLOOKUP(A24,[2]RPV!A:J,5,0)</f>
        <v>CORDOBA</v>
      </c>
      <c r="G24" s="16" t="s">
        <v>7132</v>
      </c>
      <c r="H24" s="16">
        <f>IFERROR(VLOOKUP(A24,[2]RPV!A:I,9,0),"")</f>
        <v>37.890841999999999</v>
      </c>
      <c r="I24" s="16">
        <f>IFERROR(VLOOKUP(A24,[2]RPV!A:I,8,0),"")</f>
        <v>-4.7587299999999999</v>
      </c>
      <c r="J24" s="18" t="str">
        <f>HYPERLINK((CONCATENATE("http://maps.google.com?q=",SUBSTITUTE(VLOOKUP(A24,[2]RPV!A:I,9,0),",","."),",",SUBSTITUTE(VLOOKUP(A24,[2]RPV!A:I,8,0),",","."))),"ver en google map" )</f>
        <v>ver en google map</v>
      </c>
    </row>
    <row r="25" spans="1:10" x14ac:dyDescent="0.2">
      <c r="A25" s="16" t="s">
        <v>4591</v>
      </c>
      <c r="B25" s="16" t="s">
        <v>4590</v>
      </c>
      <c r="C25" s="16" t="s">
        <v>6357</v>
      </c>
      <c r="D25" s="16" t="s">
        <v>6356</v>
      </c>
      <c r="E25" s="16" t="s">
        <v>4589</v>
      </c>
      <c r="F25" s="16" t="str">
        <f>VLOOKUP(A25,[2]RPV!A:J,5,0)</f>
        <v>LA CORUÑA</v>
      </c>
      <c r="G25" s="16" t="s">
        <v>4588</v>
      </c>
      <c r="H25" s="16">
        <f>IFERROR(VLOOKUP(A25,[2]RPV!A:I,9,0),"")</f>
        <v>42.838158999999997</v>
      </c>
      <c r="I25" s="16">
        <f>IFERROR(VLOOKUP(A25,[2]RPV!A:I,8,0),"")</f>
        <v>-8.9006570000000007</v>
      </c>
      <c r="J25" s="18" t="str">
        <f>HYPERLINK((CONCATENATE("http://maps.google.com?q=",SUBSTITUTE(VLOOKUP(A25,[2]RPV!A:I,9,0),",","."),",",SUBSTITUTE(VLOOKUP(A25,[2]RPV!A:I,8,0),",","."))),"ver en google map" )</f>
        <v>ver en google map</v>
      </c>
    </row>
    <row r="26" spans="1:10" x14ac:dyDescent="0.2">
      <c r="A26" s="16" t="s">
        <v>4936</v>
      </c>
      <c r="B26" s="16" t="s">
        <v>4935</v>
      </c>
      <c r="C26" s="16" t="s">
        <v>6363</v>
      </c>
      <c r="D26" s="16" t="s">
        <v>4934</v>
      </c>
      <c r="E26" s="16" t="s">
        <v>4933</v>
      </c>
      <c r="F26" s="16" t="str">
        <f>VLOOKUP(A26,[2]RPV!A:J,5,0)</f>
        <v>GERONA</v>
      </c>
      <c r="G26" s="16" t="s">
        <v>4932</v>
      </c>
      <c r="H26" s="16">
        <f>IFERROR(VLOOKUP(A26,[2]RPV!A:I,9,0),"")</f>
        <v>42.187888999999998</v>
      </c>
      <c r="I26" s="16">
        <f>IFERROR(VLOOKUP(A26,[2]RPV!A:I,8,0),"")</f>
        <v>2.499444</v>
      </c>
      <c r="J26" s="18" t="str">
        <f>HYPERLINK((CONCATENATE("http://maps.google.com?q=",SUBSTITUTE(VLOOKUP(A26,[2]RPV!A:I,9,0),",","."),",",SUBSTITUTE(VLOOKUP(A26,[2]RPV!A:I,8,0),",","."))),"ver en google map" )</f>
        <v>ver en google map</v>
      </c>
    </row>
    <row r="27" spans="1:10" x14ac:dyDescent="0.2">
      <c r="A27" s="16" t="s">
        <v>4923</v>
      </c>
      <c r="B27" s="16" t="s">
        <v>4922</v>
      </c>
      <c r="C27" s="16" t="s">
        <v>6361</v>
      </c>
      <c r="D27" s="16" t="s">
        <v>1019</v>
      </c>
      <c r="E27" s="16" t="s">
        <v>4921</v>
      </c>
      <c r="F27" s="16" t="str">
        <f>VLOOKUP(A27,[2]RPV!A:J,5,0)</f>
        <v>GRANADA</v>
      </c>
      <c r="G27" s="16" t="s">
        <v>4920</v>
      </c>
      <c r="H27" s="16">
        <f>IFERROR(VLOOKUP(A27,[2]RPV!A:I,9,0),"")</f>
        <v>37.166184999999999</v>
      </c>
      <c r="I27" s="16">
        <f>IFERROR(VLOOKUP(A27,[2]RPV!A:I,8,0),"")</f>
        <v>-3.5836329999999998</v>
      </c>
      <c r="J27" s="18" t="str">
        <f>HYPERLINK((CONCATENATE("http://maps.google.com?q=",SUBSTITUTE(VLOOKUP(A27,[2]RPV!A:I,9,0),",","."),",",SUBSTITUTE(VLOOKUP(A27,[2]RPV!A:I,8,0),",","."))),"ver en google map" )</f>
        <v>ver en google map</v>
      </c>
    </row>
    <row r="28" spans="1:10" x14ac:dyDescent="0.2">
      <c r="A28" s="16" t="s">
        <v>4919</v>
      </c>
      <c r="B28" s="16" t="s">
        <v>4918</v>
      </c>
      <c r="C28" s="16" t="s">
        <v>6360</v>
      </c>
      <c r="D28" s="16" t="s">
        <v>6359</v>
      </c>
      <c r="E28" s="16" t="s">
        <v>1046</v>
      </c>
      <c r="F28" s="16" t="str">
        <f>VLOOKUP(A28,[2]RPV!A:J,5,0)</f>
        <v>GRANADA</v>
      </c>
      <c r="G28" s="16" t="s">
        <v>4917</v>
      </c>
      <c r="H28" s="16">
        <f>IFERROR(VLOOKUP(A28,[2]RPV!A:I,9,0),"")</f>
        <v>37.205745</v>
      </c>
      <c r="I28" s="16">
        <f>IFERROR(VLOOKUP(A28,[2]RPV!A:I,8,0),"")</f>
        <v>-3.6184609999999999</v>
      </c>
      <c r="J28" s="18" t="str">
        <f>HYPERLINK((CONCATENATE("http://maps.google.com?q=",SUBSTITUTE(VLOOKUP(A28,[2]RPV!A:I,9,0),",","."),",",SUBSTITUTE(VLOOKUP(A28,[2]RPV!A:I,8,0),",","."))),"ver en google map" )</f>
        <v>ver en google map</v>
      </c>
    </row>
    <row r="29" spans="1:10" x14ac:dyDescent="0.2">
      <c r="A29" s="16" t="s">
        <v>4688</v>
      </c>
      <c r="B29" s="16" t="s">
        <v>4687</v>
      </c>
      <c r="C29" s="16" t="s">
        <v>6358</v>
      </c>
      <c r="D29" s="16" t="s">
        <v>930</v>
      </c>
      <c r="E29" s="16" t="s">
        <v>4686</v>
      </c>
      <c r="F29" s="16" t="str">
        <f>VLOOKUP(A29,[2]RPV!A:J,5,0)</f>
        <v>JAEN</v>
      </c>
      <c r="G29" s="16" t="s">
        <v>4685</v>
      </c>
      <c r="H29" s="16">
        <f>IFERROR(VLOOKUP(A29,[2]RPV!A:I,9,0),"")</f>
        <v>37.769413999999998</v>
      </c>
      <c r="I29" s="16">
        <f>IFERROR(VLOOKUP(A29,[2]RPV!A:I,8,0),"")</f>
        <v>-3.7783009999999999</v>
      </c>
      <c r="J29" s="18" t="str">
        <f>HYPERLINK((CONCATENATE("http://maps.google.com?q=",SUBSTITUTE(VLOOKUP(A29,[2]RPV!A:I,9,0),",","."),",",SUBSTITUTE(VLOOKUP(A29,[2]RPV!A:I,8,0),",","."))),"ver en google map" )</f>
        <v>ver en google map</v>
      </c>
    </row>
    <row r="30" spans="1:10" x14ac:dyDescent="0.2">
      <c r="A30" s="16" t="s">
        <v>4344</v>
      </c>
      <c r="B30" s="16" t="s">
        <v>4343</v>
      </c>
      <c r="C30" s="16" t="s">
        <v>6355</v>
      </c>
      <c r="D30" s="16" t="s">
        <v>806</v>
      </c>
      <c r="E30" s="16" t="s">
        <v>4342</v>
      </c>
      <c r="F30" s="16" t="str">
        <f>VLOOKUP(A30,[2]RPV!A:J,5,0)</f>
        <v>LEON</v>
      </c>
      <c r="G30" s="16" t="s">
        <v>4341</v>
      </c>
      <c r="H30" s="16">
        <f>IFERROR(VLOOKUP(A30,[2]RPV!A:I,9,0),"")</f>
        <v>42.608249000000001</v>
      </c>
      <c r="I30" s="16">
        <f>IFERROR(VLOOKUP(A30,[2]RPV!A:I,8,0),"")</f>
        <v>-5.5565179999999996</v>
      </c>
      <c r="J30" s="18" t="str">
        <f>HYPERLINK((CONCATENATE("http://maps.google.com?q=",SUBSTITUTE(VLOOKUP(A30,[2]RPV!A:I,9,0),",","."),",",SUBSTITUTE(VLOOKUP(A30,[2]RPV!A:I,8,0),",","."))),"ver en google map" )</f>
        <v>ver en google map</v>
      </c>
    </row>
    <row r="31" spans="1:10" x14ac:dyDescent="0.2">
      <c r="A31" s="16" t="s">
        <v>4196</v>
      </c>
      <c r="B31" s="16" t="s">
        <v>4195</v>
      </c>
      <c r="C31" s="16" t="s">
        <v>6354</v>
      </c>
      <c r="D31" s="16" t="s">
        <v>4194</v>
      </c>
      <c r="E31" s="16" t="s">
        <v>4193</v>
      </c>
      <c r="F31" s="16" t="str">
        <f>VLOOKUP(A31,[2]RPV!A:J,5,0)</f>
        <v>LUGO</v>
      </c>
      <c r="G31" s="16" t="s">
        <v>4192</v>
      </c>
      <c r="H31" s="16">
        <f>IFERROR(VLOOKUP(A31,[2]RPV!A:I,9,0),"")</f>
        <v>42.772390999999999</v>
      </c>
      <c r="I31" s="16">
        <f>IFERROR(VLOOKUP(A31,[2]RPV!A:I,8,0),"")</f>
        <v>-7.4147400000000001</v>
      </c>
      <c r="J31" s="18" t="str">
        <f>HYPERLINK((CONCATENATE("http://maps.google.com?q=",SUBSTITUTE(VLOOKUP(A31,[2]RPV!A:I,9,0),",","."),",",SUBSTITUTE(VLOOKUP(A31,[2]RPV!A:I,8,0),",","."))),"ver en google map" )</f>
        <v>ver en google map</v>
      </c>
    </row>
    <row r="32" spans="1:10" x14ac:dyDescent="0.2">
      <c r="A32" s="16" t="s">
        <v>7133</v>
      </c>
      <c r="B32" s="16" t="s">
        <v>6352</v>
      </c>
      <c r="C32" s="16" t="s">
        <v>6351</v>
      </c>
      <c r="D32" s="16" t="s">
        <v>4007</v>
      </c>
      <c r="E32" s="16" t="s">
        <v>6350</v>
      </c>
      <c r="F32" s="16" t="str">
        <f>VLOOKUP(A32,[2]RPV!A:J,5,0)</f>
        <v>MADRID</v>
      </c>
      <c r="G32" s="16" t="s">
        <v>3977</v>
      </c>
      <c r="H32" s="16">
        <f>IFERROR(VLOOKUP(A32,[2]RPV!A:I,9,0),"")</f>
        <v>40.591721999999997</v>
      </c>
      <c r="I32" s="16">
        <f>IFERROR(VLOOKUP(A32,[2]RPV!A:I,8,0),"")</f>
        <v>-4.1437780000000002</v>
      </c>
      <c r="J32" s="18" t="str">
        <f>HYPERLINK((CONCATENATE("http://maps.google.com?q=",SUBSTITUTE(VLOOKUP(A32,[2]RPV!A:I,9,0),",","."),",",SUBSTITUTE(VLOOKUP(A32,[2]RPV!A:I,8,0),",","."))),"ver en google map" )</f>
        <v>ver en google map</v>
      </c>
    </row>
    <row r="33" spans="1:10" x14ac:dyDescent="0.2">
      <c r="A33" s="16" t="s">
        <v>3909</v>
      </c>
      <c r="B33" s="16" t="s">
        <v>3908</v>
      </c>
      <c r="C33" s="16" t="s">
        <v>6353</v>
      </c>
      <c r="D33" s="16" t="s">
        <v>3907</v>
      </c>
      <c r="E33" s="16" t="s">
        <v>3906</v>
      </c>
      <c r="F33" s="16" t="str">
        <f>VLOOKUP(A33,[2]RPV!A:J,5,0)</f>
        <v>MADRID</v>
      </c>
      <c r="G33" s="16" t="s">
        <v>3905</v>
      </c>
      <c r="H33" s="16">
        <f>IFERROR(VLOOKUP(A33,[2]RPV!A:I,9,0),"")</f>
        <v>40.614288999999999</v>
      </c>
      <c r="I33" s="16">
        <f>IFERROR(VLOOKUP(A33,[2]RPV!A:I,8,0),"")</f>
        <v>-3.7029290000000001</v>
      </c>
      <c r="J33" s="18" t="str">
        <f>HYPERLINK((CONCATENATE("http://maps.google.com?q=",SUBSTITUTE(VLOOKUP(A33,[2]RPV!A:I,9,0),",","."),",",SUBSTITUTE(VLOOKUP(A33,[2]RPV!A:I,8,0),",","."))),"ver en google map" )</f>
        <v>ver en google map</v>
      </c>
    </row>
    <row r="34" spans="1:10" x14ac:dyDescent="0.2">
      <c r="A34" s="16" t="s">
        <v>3698</v>
      </c>
      <c r="B34" s="16" t="s">
        <v>3697</v>
      </c>
      <c r="C34" s="16" t="s">
        <v>6349</v>
      </c>
      <c r="D34" s="16" t="s">
        <v>6348</v>
      </c>
      <c r="E34" s="16" t="s">
        <v>3696</v>
      </c>
      <c r="F34" s="16" t="str">
        <f>VLOOKUP(A34,[2]RPV!A:J,5,0)</f>
        <v>MURCIA</v>
      </c>
      <c r="G34" s="16" t="s">
        <v>3695</v>
      </c>
      <c r="H34" s="16">
        <f>IFERROR(VLOOKUP(A34,[2]RPV!A:I,9,0),"")</f>
        <v>37.595314999999999</v>
      </c>
      <c r="I34" s="16">
        <f>IFERROR(VLOOKUP(A34,[2]RPV!A:I,8,0),"")</f>
        <v>-0.96840499999999996</v>
      </c>
      <c r="J34" s="18" t="str">
        <f>HYPERLINK((CONCATENATE("http://maps.google.com?q=",SUBSTITUTE(VLOOKUP(A34,[2]RPV!A:I,9,0),",","."),",",SUBSTITUTE(VLOOKUP(A34,[2]RPV!A:I,8,0),",","."))),"ver en google map" )</f>
        <v>ver en google map</v>
      </c>
    </row>
    <row r="35" spans="1:10" x14ac:dyDescent="0.2">
      <c r="A35" s="16" t="s">
        <v>3566</v>
      </c>
      <c r="B35" s="16" t="s">
        <v>3565</v>
      </c>
      <c r="C35" s="16" t="s">
        <v>6347</v>
      </c>
      <c r="D35" s="16" t="s">
        <v>3564</v>
      </c>
      <c r="E35" s="16" t="s">
        <v>3563</v>
      </c>
      <c r="F35" s="16" t="str">
        <f>VLOOKUP(A35,[2]RPV!A:J,5,0)</f>
        <v>NAVARRA</v>
      </c>
      <c r="G35" s="16" t="s">
        <v>3562</v>
      </c>
      <c r="H35" s="16">
        <f>IFERROR(VLOOKUP(A35,[2]RPV!A:I,9,0),"")</f>
        <v>42.114527000000002</v>
      </c>
      <c r="I35" s="16">
        <f>IFERROR(VLOOKUP(A35,[2]RPV!A:I,8,0),"")</f>
        <v>-1.7979179999999999</v>
      </c>
      <c r="J35" s="18" t="str">
        <f>HYPERLINK((CONCATENATE("http://maps.google.com?q=",SUBSTITUTE(VLOOKUP(A35,[2]RPV!A:I,9,0),",","."),",",SUBSTITUTE(VLOOKUP(A35,[2]RPV!A:I,8,0),",","."))),"ver en google map" )</f>
        <v>ver en google map</v>
      </c>
    </row>
    <row r="36" spans="1:10" x14ac:dyDescent="0.2">
      <c r="A36" s="16" t="s">
        <v>3432</v>
      </c>
      <c r="B36" s="16" t="s">
        <v>7134</v>
      </c>
      <c r="C36" s="16" t="s">
        <v>7135</v>
      </c>
      <c r="D36" s="16" t="s">
        <v>3431</v>
      </c>
      <c r="E36" s="16" t="s">
        <v>3430</v>
      </c>
      <c r="F36" s="16" t="str">
        <f>VLOOKUP(A36,[2]RPV!A:J,5,0)</f>
        <v>SALAMANCA</v>
      </c>
      <c r="G36" s="16" t="s">
        <v>3429</v>
      </c>
      <c r="H36" s="16">
        <f>IFERROR(VLOOKUP(A36,[2]RPV!A:I,9,0),"")</f>
        <v>40.947364999999998</v>
      </c>
      <c r="I36" s="16">
        <f>IFERROR(VLOOKUP(A36,[2]RPV!A:I,8,0),"")</f>
        <v>-5.6568589999999999</v>
      </c>
      <c r="J36" s="18" t="str">
        <f>HYPERLINK((CONCATENATE("http://maps.google.com?q=",SUBSTITUTE(VLOOKUP(A36,[2]RPV!A:I,9,0),",","."),",",SUBSTITUTE(VLOOKUP(A36,[2]RPV!A:I,8,0),",","."))),"ver en google map" )</f>
        <v>ver en google map</v>
      </c>
    </row>
    <row r="37" spans="1:10" x14ac:dyDescent="0.2">
      <c r="A37" s="16" t="s">
        <v>3407</v>
      </c>
      <c r="B37" s="16" t="s">
        <v>3406</v>
      </c>
      <c r="C37" s="16" t="s">
        <v>6346</v>
      </c>
      <c r="D37" s="16" t="s">
        <v>3405</v>
      </c>
      <c r="E37" s="16" t="s">
        <v>3404</v>
      </c>
      <c r="F37" s="16" t="str">
        <f>VLOOKUP(A37,[2]RPV!A:J,5,0)</f>
        <v>SALAMANCA</v>
      </c>
      <c r="G37" s="16" t="s">
        <v>83</v>
      </c>
      <c r="H37" s="16">
        <f>IFERROR(VLOOKUP(A37,[2]RPV!A:I,9,0),"")</f>
        <v>40.952173999999999</v>
      </c>
      <c r="I37" s="16">
        <f>IFERROR(VLOOKUP(A37,[2]RPV!A:I,8,0),"")</f>
        <v>-5.6491379999999998</v>
      </c>
      <c r="J37" s="18" t="str">
        <f>HYPERLINK((CONCATENATE("http://maps.google.com?q=",SUBSTITUTE(VLOOKUP(A37,[2]RPV!A:I,9,0),",","."),",",SUBSTITUTE(VLOOKUP(A37,[2]RPV!A:I,8,0),",","."))),"ver en google map" )</f>
        <v>ver en google map</v>
      </c>
    </row>
    <row r="38" spans="1:10" x14ac:dyDescent="0.2">
      <c r="A38" s="16" t="s">
        <v>3301</v>
      </c>
      <c r="B38" s="16" t="s">
        <v>7136</v>
      </c>
      <c r="C38" s="16" t="s">
        <v>6344</v>
      </c>
      <c r="D38" s="16" t="s">
        <v>3300</v>
      </c>
      <c r="E38" s="16" t="s">
        <v>3299</v>
      </c>
      <c r="F38" s="16" t="str">
        <f>VLOOKUP(A38,[2]RPV!A:J,5,0)</f>
        <v>SEVILLA</v>
      </c>
      <c r="G38" s="16" t="s">
        <v>3298</v>
      </c>
      <c r="H38" s="16">
        <f>IFERROR(VLOOKUP(A38,[2]RPV!A:I,9,0),"")</f>
        <v>37.291429000000001</v>
      </c>
      <c r="I38" s="16">
        <f>IFERROR(VLOOKUP(A38,[2]RPV!A:I,8,0),"")</f>
        <v>-5.4969659999999996</v>
      </c>
      <c r="J38" s="18" t="str">
        <f>HYPERLINK((CONCATENATE("http://maps.google.com?q=",SUBSTITUTE(VLOOKUP(A38,[2]RPV!A:I,9,0),",","."),",",SUBSTITUTE(VLOOKUP(A38,[2]RPV!A:I,8,0),",","."))),"ver en google map" )</f>
        <v>ver en google map</v>
      </c>
    </row>
    <row r="39" spans="1:10" x14ac:dyDescent="0.2">
      <c r="A39" s="16" t="s">
        <v>3297</v>
      </c>
      <c r="B39" s="16" t="s">
        <v>663</v>
      </c>
      <c r="C39" s="16" t="s">
        <v>6345</v>
      </c>
      <c r="D39" s="16" t="s">
        <v>3296</v>
      </c>
      <c r="E39" s="16" t="s">
        <v>3295</v>
      </c>
      <c r="F39" s="16" t="str">
        <f>VLOOKUP(A39,[2]RPV!A:J,5,0)</f>
        <v>SEVILLA</v>
      </c>
      <c r="G39" s="16" t="s">
        <v>3294</v>
      </c>
      <c r="H39" s="16">
        <f>IFERROR(VLOOKUP(A39,[2]RPV!A:I,9,0),"")</f>
        <v>37.321675999999997</v>
      </c>
      <c r="I39" s="16">
        <f>IFERROR(VLOOKUP(A39,[2]RPV!A:I,8,0),"")</f>
        <v>-5.4180060000000001</v>
      </c>
      <c r="J39" s="18" t="str">
        <f>HYPERLINK((CONCATENATE("http://maps.google.com?q=",SUBSTITUTE(VLOOKUP(A39,[2]RPV!A:I,9,0),",","."),",",SUBSTITUTE(VLOOKUP(A39,[2]RPV!A:I,8,0),",","."))),"ver en google map" )</f>
        <v>ver en google map</v>
      </c>
    </row>
    <row r="40" spans="1:10" x14ac:dyDescent="0.2">
      <c r="A40" s="16" t="s">
        <v>7137</v>
      </c>
      <c r="B40" s="16" t="s">
        <v>6343</v>
      </c>
      <c r="C40" s="16" t="s">
        <v>7138</v>
      </c>
      <c r="D40" s="16" t="s">
        <v>3265</v>
      </c>
      <c r="E40" s="16" t="s">
        <v>3264</v>
      </c>
      <c r="F40" s="16" t="str">
        <f>VLOOKUP(A40,[2]RPV!A:J,5,0)</f>
        <v>SEVILLA</v>
      </c>
      <c r="G40" s="16" t="s">
        <v>7139</v>
      </c>
      <c r="H40" s="16">
        <f>IFERROR(VLOOKUP(A40,[2]RPV!A:I,9,0),"")</f>
        <v>37.301957000000002</v>
      </c>
      <c r="I40" s="16">
        <f>IFERROR(VLOOKUP(A40,[2]RPV!A:I,8,0),"")</f>
        <v>-6.2968229999999998</v>
      </c>
      <c r="J40" s="18" t="str">
        <f>HYPERLINK((CONCATENATE("http://maps.google.com?q=",SUBSTITUTE(VLOOKUP(A40,[2]RPV!A:I,9,0),",","."),",",SUBSTITUTE(VLOOKUP(A40,[2]RPV!A:I,8,0),",","."))),"ver en google map" )</f>
        <v>ver en google map</v>
      </c>
    </row>
    <row r="41" spans="1:10" x14ac:dyDescent="0.2">
      <c r="A41" s="16" t="s">
        <v>3229</v>
      </c>
      <c r="B41" s="16" t="s">
        <v>3228</v>
      </c>
      <c r="C41" s="16" t="s">
        <v>6342</v>
      </c>
      <c r="D41" s="16" t="s">
        <v>13</v>
      </c>
      <c r="E41" s="16" t="s">
        <v>3227</v>
      </c>
      <c r="F41" s="16" t="str">
        <f>VLOOKUP(A41,[2]RPV!A:J,5,0)</f>
        <v>TARRAGONA</v>
      </c>
      <c r="G41" s="16" t="s">
        <v>3226</v>
      </c>
      <c r="H41" s="16">
        <f>IFERROR(VLOOKUP(A41,[2]RPV!A:I,9,0),"")</f>
        <v>41.124361</v>
      </c>
      <c r="I41" s="16">
        <f>IFERROR(VLOOKUP(A41,[2]RPV!A:I,8,0),"")</f>
        <v>1.2124440000000001</v>
      </c>
      <c r="J41" s="18" t="str">
        <f>HYPERLINK((CONCATENATE("http://maps.google.com?q=",SUBSTITUTE(VLOOKUP(A41,[2]RPV!A:I,9,0),",","."),",",SUBSTITUTE(VLOOKUP(A41,[2]RPV!A:I,8,0),",","."))),"ver en google map" )</f>
        <v>ver en google map</v>
      </c>
    </row>
    <row r="42" spans="1:10" x14ac:dyDescent="0.2">
      <c r="A42" s="16" t="s">
        <v>3213</v>
      </c>
      <c r="B42" s="16" t="s">
        <v>3212</v>
      </c>
      <c r="C42" s="16" t="s">
        <v>6341</v>
      </c>
      <c r="D42" s="16" t="s">
        <v>3211</v>
      </c>
      <c r="E42" s="16" t="s">
        <v>3210</v>
      </c>
      <c r="F42" s="16" t="str">
        <f>VLOOKUP(A42,[2]RPV!A:J,5,0)</f>
        <v>TARRAGONA</v>
      </c>
      <c r="G42" s="16" t="s">
        <v>3209</v>
      </c>
      <c r="H42" s="16">
        <f>IFERROR(VLOOKUP(A42,[2]RPV!A:I,9,0),"")</f>
        <v>41.152357000000002</v>
      </c>
      <c r="I42" s="16">
        <f>IFERROR(VLOOKUP(A42,[2]RPV!A:I,8,0),"")</f>
        <v>1.114641</v>
      </c>
      <c r="J42" s="18" t="str">
        <f>HYPERLINK((CONCATENATE("http://maps.google.com?q=",SUBSTITUTE(VLOOKUP(A42,[2]RPV!A:I,9,0),",","."),",",SUBSTITUTE(VLOOKUP(A42,[2]RPV!A:I,8,0),",","."))),"ver en google map" )</f>
        <v>ver en google map</v>
      </c>
    </row>
    <row r="43" spans="1:10" x14ac:dyDescent="0.2">
      <c r="A43" s="16" t="s">
        <v>2856</v>
      </c>
      <c r="B43" s="16" t="s">
        <v>2855</v>
      </c>
      <c r="C43" s="16" t="s">
        <v>6337</v>
      </c>
      <c r="D43" s="16" t="s">
        <v>205</v>
      </c>
      <c r="E43" s="16" t="s">
        <v>2854</v>
      </c>
      <c r="F43" s="16" t="str">
        <f>VLOOKUP(A43,[2]RPV!A:J,5,0)</f>
        <v>VALENCIA</v>
      </c>
      <c r="G43" s="16" t="s">
        <v>2853</v>
      </c>
      <c r="H43" s="16">
        <f>IFERROR(VLOOKUP(A43,[2]RPV!A:I,9,0),"")</f>
        <v>39.466822999999998</v>
      </c>
      <c r="I43" s="16">
        <f>IFERROR(VLOOKUP(A43,[2]RPV!A:I,8,0),"")</f>
        <v>-0.39093499999999998</v>
      </c>
      <c r="J43" s="18" t="str">
        <f>HYPERLINK((CONCATENATE("http://maps.google.com?q=",SUBSTITUTE(VLOOKUP(A43,[2]RPV!A:I,9,0),",","."),",",SUBSTITUTE(VLOOKUP(A43,[2]RPV!A:I,8,0),",","."))),"ver en google map" )</f>
        <v>ver en google map</v>
      </c>
    </row>
    <row r="44" spans="1:10" x14ac:dyDescent="0.2">
      <c r="A44" s="16" t="s">
        <v>2783</v>
      </c>
      <c r="B44" s="16" t="s">
        <v>2782</v>
      </c>
      <c r="C44" s="16" t="s">
        <v>6338</v>
      </c>
      <c r="D44" s="16" t="s">
        <v>2778</v>
      </c>
      <c r="E44" s="16" t="s">
        <v>2777</v>
      </c>
      <c r="F44" s="16" t="str">
        <f>VLOOKUP(A44,[2]RPV!A:J,5,0)</f>
        <v>VALENCIA</v>
      </c>
      <c r="G44" s="16" t="s">
        <v>2781</v>
      </c>
      <c r="H44" s="16">
        <f>IFERROR(VLOOKUP(A44,[2]RPV!A:I,9,0),"")</f>
        <v>38.964176999999999</v>
      </c>
      <c r="I44" s="16">
        <f>IFERROR(VLOOKUP(A44,[2]RPV!A:I,8,0),"")</f>
        <v>-0.17397699999999999</v>
      </c>
      <c r="J44" s="18" t="str">
        <f>HYPERLINK((CONCATENATE("http://maps.google.com?q=",SUBSTITUTE(VLOOKUP(A44,[2]RPV!A:I,9,0),",","."),",",SUBSTITUTE(VLOOKUP(A44,[2]RPV!A:I,8,0),",","."))),"ver en google map" )</f>
        <v>ver en google map</v>
      </c>
    </row>
    <row r="45" spans="1:10" x14ac:dyDescent="0.2">
      <c r="A45" s="16" t="s">
        <v>2757</v>
      </c>
      <c r="B45" s="16" t="s">
        <v>2756</v>
      </c>
      <c r="C45" s="16" t="s">
        <v>6340</v>
      </c>
      <c r="D45" s="16" t="s">
        <v>6339</v>
      </c>
      <c r="E45" s="16" t="s">
        <v>235</v>
      </c>
      <c r="F45" s="16" t="str">
        <f>VLOOKUP(A45,[2]RPV!A:J,5,0)</f>
        <v>VALENCIA</v>
      </c>
      <c r="G45" s="16" t="s">
        <v>2755</v>
      </c>
      <c r="H45" s="16">
        <f>IFERROR(VLOOKUP(A45,[2]RPV!A:I,9,0),"")</f>
        <v>39.480657000000001</v>
      </c>
      <c r="I45" s="16">
        <f>IFERROR(VLOOKUP(A45,[2]RPV!A:I,8,0),"")</f>
        <v>-0.44876899999999997</v>
      </c>
      <c r="J45" s="18" t="str">
        <f>HYPERLINK((CONCATENATE("http://maps.google.com?q=",SUBSTITUTE(VLOOKUP(A45,[2]RPV!A:I,9,0),",","."),",",SUBSTITUTE(VLOOKUP(A45,[2]RPV!A:I,8,0),",","."))),"ver en google map" )</f>
        <v>ver en google map</v>
      </c>
    </row>
    <row r="46" spans="1:10" x14ac:dyDescent="0.2">
      <c r="A46" s="16" t="s">
        <v>2670</v>
      </c>
      <c r="B46" s="16" t="s">
        <v>2669</v>
      </c>
      <c r="C46" s="16" t="s">
        <v>6336</v>
      </c>
      <c r="D46" s="16" t="s">
        <v>136</v>
      </c>
      <c r="E46" s="16" t="s">
        <v>135</v>
      </c>
      <c r="F46" s="16" t="str">
        <f>VLOOKUP(A46,[2]RPV!A:J,5,0)</f>
        <v>ZAMORA</v>
      </c>
      <c r="G46" s="16" t="s">
        <v>2668</v>
      </c>
      <c r="H46" s="16">
        <f>IFERROR(VLOOKUP(A46,[2]RPV!A:I,9,0),"")</f>
        <v>42.002389000000001</v>
      </c>
      <c r="I46" s="16">
        <f>IFERROR(VLOOKUP(A46,[2]RPV!A:I,8,0),"")</f>
        <v>-5.6714719999999996</v>
      </c>
      <c r="J46" s="18" t="str">
        <f>HYPERLINK((CONCATENATE("http://maps.google.com?q=",SUBSTITUTE(VLOOKUP(A46,[2]RPV!A:I,9,0),",","."),",",SUBSTITUTE(VLOOKUP(A46,[2]RPV!A:I,8,0),",","."))),"ver en google map" )</f>
        <v>ver en google map</v>
      </c>
    </row>
    <row r="47" spans="1:10" x14ac:dyDescent="0.2">
      <c r="A47" s="16" t="s">
        <v>2603</v>
      </c>
      <c r="B47" s="16" t="s">
        <v>2602</v>
      </c>
      <c r="C47" s="16" t="s">
        <v>6335</v>
      </c>
      <c r="D47" s="16" t="s">
        <v>2598</v>
      </c>
      <c r="E47" s="16" t="s">
        <v>2597</v>
      </c>
      <c r="F47" s="16" t="str">
        <f>VLOOKUP(A47,[2]RPV!A:J,5,0)</f>
        <v>ZARAGOZA</v>
      </c>
      <c r="G47" s="16" t="s">
        <v>2601</v>
      </c>
      <c r="H47" s="16">
        <f>IFERROR(VLOOKUP(A47,[2]RPV!A:I,9,0),"")</f>
        <v>41.540416999999998</v>
      </c>
      <c r="I47" s="16">
        <f>IFERROR(VLOOKUP(A47,[2]RPV!A:I,8,0),"")</f>
        <v>-1.233833</v>
      </c>
      <c r="J47" s="18" t="str">
        <f>HYPERLINK((CONCATENATE("http://maps.google.com?q=",SUBSTITUTE(VLOOKUP(A47,[2]RPV!A:I,9,0),",","."),",",SUBSTITUTE(VLOOKUP(A47,[2]RPV!A:I,8,0),",","."))),"ver en google map" )</f>
        <v>ver en google map</v>
      </c>
    </row>
    <row r="48" spans="1:10" ht="30" x14ac:dyDescent="0.2">
      <c r="A48" s="12">
        <v>174870</v>
      </c>
      <c r="B48" s="11" t="s">
        <v>2756</v>
      </c>
      <c r="C48" s="11" t="s">
        <v>6340</v>
      </c>
      <c r="D48" s="11" t="s">
        <v>235</v>
      </c>
      <c r="E48" s="11" t="s">
        <v>6339</v>
      </c>
      <c r="F48" s="11" t="s">
        <v>205</v>
      </c>
    </row>
    <row r="49" spans="1:6" ht="15" x14ac:dyDescent="0.2">
      <c r="A49" s="12">
        <v>330390</v>
      </c>
      <c r="B49" s="11" t="s">
        <v>2782</v>
      </c>
      <c r="C49" s="11" t="s">
        <v>6338</v>
      </c>
      <c r="D49" s="11" t="s">
        <v>2777</v>
      </c>
      <c r="E49" s="11" t="s">
        <v>2778</v>
      </c>
      <c r="F49" s="11" t="s">
        <v>205</v>
      </c>
    </row>
    <row r="50" spans="1:6" ht="15" x14ac:dyDescent="0.2">
      <c r="A50" s="12">
        <v>330520</v>
      </c>
      <c r="B50" s="11" t="s">
        <v>2855</v>
      </c>
      <c r="C50" s="11" t="s">
        <v>6337</v>
      </c>
      <c r="D50" s="11" t="s">
        <v>2854</v>
      </c>
      <c r="E50" s="11" t="s">
        <v>205</v>
      </c>
      <c r="F50" s="11" t="s">
        <v>205</v>
      </c>
    </row>
    <row r="51" spans="1:6" ht="15" x14ac:dyDescent="0.2">
      <c r="A51" s="12">
        <v>42830</v>
      </c>
      <c r="B51" s="11" t="s">
        <v>2669</v>
      </c>
      <c r="C51" s="11" t="s">
        <v>6336</v>
      </c>
      <c r="D51" s="11" t="s">
        <v>135</v>
      </c>
      <c r="E51" s="11" t="s">
        <v>136</v>
      </c>
      <c r="F51" s="11" t="s">
        <v>129</v>
      </c>
    </row>
    <row r="52" spans="1:6" ht="15" x14ac:dyDescent="0.2">
      <c r="A52" s="12">
        <v>72040</v>
      </c>
      <c r="B52" s="11" t="s">
        <v>2602</v>
      </c>
      <c r="C52" s="11" t="s">
        <v>6335</v>
      </c>
      <c r="D52" s="11" t="s">
        <v>2597</v>
      </c>
      <c r="E52" s="11" t="s">
        <v>2598</v>
      </c>
      <c r="F52" s="11" t="s">
        <v>5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Metadata/LabelInfo.xml><?xml version="1.0" encoding="utf-8"?>
<clbl:labelList xmlns:clbl="http://schemas.microsoft.com/office/2020/mipLabelMetadata">
  <clbl:label id="{bc5f3009-5bd3-4402-beb1-6e2eb7c68ff2}" enabled="0" method="" siteId="{bc5f3009-5bd3-4402-beb1-6e2eb7c68f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 PRECIOS</vt:lpstr>
      <vt:lpstr>PRECIO LISTA 22 CENTIMOS</vt:lpstr>
      <vt:lpstr>PRECIO LISTA 18 CENTIMOS</vt:lpstr>
      <vt:lpstr>PRECIO LISTA 9 CENTIMOS</vt:lpstr>
      <vt:lpstr>ESTACIONES SIN DESCUENTO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 Gimenez Hidalgo</dc:creator>
  <cp:lastModifiedBy>Administración</cp:lastModifiedBy>
  <dcterms:created xsi:type="dcterms:W3CDTF">2023-11-29T18:10:05Z</dcterms:created>
  <dcterms:modified xsi:type="dcterms:W3CDTF">2025-09-10T13:36:20Z</dcterms:modified>
</cp:coreProperties>
</file>